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00386\Desktop\【県市町村財政課2.5(木)〆】公営企業に係る経営比較分析表（令和６年度決算）の分析等について（依頼\【経営比較分析表】2024_075612_46_1718\"/>
    </mc:Choice>
  </mc:AlternateContent>
  <xr:revisionPtr revIDLastSave="0" documentId="13_ncr:1_{74E82786-017A-4E9A-9449-D11B3BBE3BDC}" xr6:coauthVersionLast="47" xr6:coauthVersionMax="47" xr10:uidLastSave="{00000000-0000-0000-0000-000000000000}"/>
  <workbookProtection workbookAlgorithmName="SHA-512" workbookHashValue="xL4zotDrjsbV/czaOKvruWT/7sbnEGeZsFAwFAxbeqMJ1PY/7s2oWs+HpZLPvx6oqH4/BXzDWmEG212N6FavBQ==" workbookSaltValue="xrUEXte/J2tv3c5bZQ3WiQ==" workbookSpinCount="100000" lockStructure="1"/>
  <bookViews>
    <workbookView xWindow="-28920" yWindow="-39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BB10" i="4"/>
  <c r="AT10" i="4"/>
  <c r="P10" i="4"/>
  <c r="W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<sst xmlns="http://schemas.openxmlformats.org/spreadsheetml/2006/main" count="319" uniqueCount="116">
  <si>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</si>
  <si>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</si>
  <si>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</si>
  <si>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</si>
  <si>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</si>
  <si>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</si>
  <si>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</si>
  <si>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</si>
  <si>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</si>
  <si>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</si>
  <si>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</si>
  <si>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</si>
  <si>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</si>
  <si>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</si>
  <si>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</si>
  <si>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</si>
  <si>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</si>
  <si>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</si>
  <si>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</si>
  <si>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</si>
  <si>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</si>
  <si>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</si>
  <si>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</si>
  <si>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</si>
  <si>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</si>
  <si>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</si>
  <si>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</si>
  <si>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</si>
  <si>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</si>
  <si>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</si>
  <si>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</si>
  <si>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</si>
  <si>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</si>
  <si>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</si>
  <si>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</si>
  <si>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</si>
  <si>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</si>
  <si>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</si>
  <si>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</si>
  <si>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</si>
  <si>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</si>
  <si>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</si>
  <si>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</si>
  <si>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</si>
  <si>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</si>
  <si>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</si>
  <si>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</si>
  <si>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</si>
  <si>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</si>
  <si>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</si>
  <si>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</si>
  <si>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</si>
  <si>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</si>
  <si>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</si>
  <si>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</si>
  <si>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</si>
  <si>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</si>
  <si>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</si>
  <si>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</si>
  <si>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</si>
  <si>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</si>
  <si>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</si>
  <si>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</si>
  <si>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</si>
  <si>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</si>
  <si>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</si>
  <si>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</si>
  <si>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</si>
  <si>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</si>
  <si>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</si>
  <si>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</si>
  <si>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</si>
  <si>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</si>
  <si>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</si>
  <si>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</si>
  <si>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</si>
  <si>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</si>
  <si>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</si>
  <si>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</si>
  <si>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</si>
  <si>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</si>
  <si>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</si>
  <si>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</si>
  <si>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</si>
  <si>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</si>
  <si>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</si>
  <si>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</si>
  <si>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</si>
  <si>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</si>
  <si>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</si>
  <si>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</si>
  <si>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</si>
  <si>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</si>
  <si>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</si>
  <si>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</si>
  <si>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</si>
  <si>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</si>
  <si>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</si>
  <si>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</si>
  <si>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</si>
  <si>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</si>
  <si>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</si>
  <si>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</si>
  <si>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</si>
  <si>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</si>
  <si>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</si>
  <si>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</si>
  <si>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</si>
  <si>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</si>
  <si>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</si>
  <si>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</si>
  <si>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</si>
  <si>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</si>
  <si>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⑤⑥経常的な収支は類似団体平均を上回っており、日常的な維持管理費や減価償却費を含めた収支の基礎は概ね確保できています。一方、使用料収入による費用回収は類似団体平均を下回るため、使用料体系の点検、収納の確実化、接続促進等により収入基盤の強化を図ります。汚水処理に係る費用水準は類似団体平均と同程度ですが、引き続き運転方法や委託内容の見直し、エネルギー使用の抑制等により効率化に努めます。
②過年度からの赤字の累積は生じておりません。
③類似団体平均及び全国平均を上回っており、短期的な支払能力と資金繰りは比較的安定しています。
④0%と低水準であり、借入依存度は低く、将来の更新投資に向けた調達余力を確保しています。今後は更新需要の平準化を図るため、投資時期と規模を中長期で整理します。
⑦施設の稼働状況は概ね類似団体と同程度であり、需要動向を踏まえた運転管理の最適化に努めます。
⑧接続の進捗は類似団体平均を上回っており、未接続世帯への周知や支援により、接続率の維持・向上と収入基盤の安定化を図ります。</t>
    <phoneticPr fontId="4"/>
  </si>
  <si>
    <t>①②③事業開始からの年数経過により着実に施設の老朽化は進行しているものの、管渠老朽化率は極めて低く、現時点で耐用年数を超過した区間が限定的であると見込まれます。一方、管渠改善率は低水準であるため、更新需要が顕在化する前から、資産台帳の精度向上、点検結果に基づく優先順位付け、長寿命化計画による更新の平準化を進め、将来負担の増加を抑制します。
※企業会計移行時の資産再評価の影響により、有形固定資産減価償却率が実態に比して低い水準となっております。今後償却が進むにつれて、乖離は解消されていく見込みです。</t>
    <phoneticPr fontId="4"/>
  </si>
  <si>
    <t>本町の農業集落排水事業は、経常的な収支が確保され、累積的な赤字もなく、短期的な資金繰りも安定していることから、足元の経営状況はおおむね健全といえます。また、借入への依存度が低く、利払い負担が軽いことは将来の更新投資に向けた柔軟性を高める要素となっています。施設の稼働状況は類似団体と同程度であり、接続の進捗も比較的高い水準にあり、事業運営の基盤は概ね整っています。
一方で、使用料収入による費用回収が十分とはいえず、経営の自立性向上には収入確保と運転管理の効率化をあわせて進める必要があります。資産の老朽化は現時点で限定的ですが、将来の更新需要の増加を見据え、点検に基づく計画的な更新、財源の確保、住民負担の平準化を一体で進めることで、安定的なサービス提供を維持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</si>
</sst>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66-48BF-83B7-C895C0CD14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E66-48BF-83B7-C895C0CD14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46.75</c:v>
                </c:pt>
              </c:numCache>
            </c:numRef>
          </c:val>
          <c:extLst>
            <c:ext xmlns:c16="http://schemas.microsoft.com/office/drawing/2014/chart" uri="{C3380CC4-5D6E-409C-BE32-E72D297353CC}">
              <c16:uniqueId val="{00000000-BE58-43FA-B046-8C1F0A6BB4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BE58-43FA-B046-8C1F0A6BB4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94.7</c:v>
                </c:pt>
              </c:numCache>
            </c:numRef>
          </c:val>
          <c:extLst>
            <c:ext xmlns:c16="http://schemas.microsoft.com/office/drawing/2014/chart" uri="{C3380CC4-5D6E-409C-BE32-E72D297353CC}">
              <c16:uniqueId val="{00000000-2578-4F4D-9211-ADF266FDE1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2578-4F4D-9211-ADF266FDE1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121.59</c:v>
                </c:pt>
              </c:numCache>
            </c:numRef>
          </c:val>
          <c:extLst>
            <c:ext xmlns:c16="http://schemas.microsoft.com/office/drawing/2014/chart" uri="{C3380CC4-5D6E-409C-BE32-E72D297353CC}">
              <c16:uniqueId val="{00000000-AA36-4F70-8CDF-5225324265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AA36-4F70-8CDF-5225324265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2.83</c:v>
                </c:pt>
              </c:numCache>
            </c:numRef>
          </c:val>
          <c:extLst>
            <c:ext xmlns:c16="http://schemas.microsoft.com/office/drawing/2014/chart" uri="{C3380CC4-5D6E-409C-BE32-E72D297353CC}">
              <c16:uniqueId val="{00000000-84A5-4582-AC9F-A966438792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84A5-4582-AC9F-A966438792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FE-4108-ADCC-8F82086F60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2FE-4108-ADCC-8F82086F60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F2-47A9-9AB2-B9B7BBDBED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9FF2-47A9-9AB2-B9B7BBDBED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100.17</c:v>
                </c:pt>
              </c:numCache>
            </c:numRef>
          </c:val>
          <c:extLst>
            <c:ext xmlns:c16="http://schemas.microsoft.com/office/drawing/2014/chart" uri="{C3380CC4-5D6E-409C-BE32-E72D297353CC}">
              <c16:uniqueId val="{00000000-3C96-426D-9B36-E837FD6007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C96-426D-9B36-E837FD6007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A9-403C-B432-911AA5F335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5A9-403C-B432-911AA5F335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46</c:v>
                </c:pt>
              </c:numCache>
            </c:numRef>
          </c:val>
          <c:extLst>
            <c:ext xmlns:c16="http://schemas.microsoft.com/office/drawing/2014/chart" uri="{C3380CC4-5D6E-409C-BE32-E72D297353CC}">
              <c16:uniqueId val="{00000000-621A-4C40-B966-E4709EC0165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21A-4C40-B966-E4709EC0165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297.87</c:v>
                </c:pt>
              </c:numCache>
            </c:numRef>
          </c:val>
          <c:extLst>
            <c:ext xmlns:c16="http://schemas.microsoft.com/office/drawing/2014/chart" uri="{C3380CC4-5D6E-409C-BE32-E72D297353CC}">
              <c16:uniqueId val="{00000000-D457-4184-928D-A540C17B94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457-4184-928D-A540C17B94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F88" sqref="BF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新地町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7445</v>
      </c>
      <c r="AM8" s="54"/>
      <c r="AN8" s="54"/>
      <c r="AO8" s="54"/>
      <c r="AP8" s="54"/>
      <c r="AQ8" s="54"/>
      <c r="AR8" s="54"/>
      <c r="AS8" s="54"/>
      <c r="AT8" s="53">
        <f>データ!T6</f>
        <v>46.7</v>
      </c>
      <c r="AU8" s="53"/>
      <c r="AV8" s="53"/>
      <c r="AW8" s="53"/>
      <c r="AX8" s="53"/>
      <c r="AY8" s="53"/>
      <c r="AZ8" s="53"/>
      <c r="BA8" s="53"/>
      <c r="BB8" s="53">
        <f>データ!U6</f>
        <v>159.41999999999999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78.03</v>
      </c>
      <c r="J10" s="53"/>
      <c r="K10" s="53"/>
      <c r="L10" s="53"/>
      <c r="M10" s="53"/>
      <c r="N10" s="53"/>
      <c r="O10" s="53"/>
      <c r="P10" s="53">
        <f>データ!P6</f>
        <v>12.78</v>
      </c>
      <c r="Q10" s="53"/>
      <c r="R10" s="53"/>
      <c r="S10" s="53"/>
      <c r="T10" s="53"/>
      <c r="U10" s="53"/>
      <c r="V10" s="53"/>
      <c r="W10" s="53">
        <f>データ!Q6</f>
        <v>93.49</v>
      </c>
      <c r="X10" s="53"/>
      <c r="Y10" s="53"/>
      <c r="Z10" s="53"/>
      <c r="AA10" s="53"/>
      <c r="AB10" s="53"/>
      <c r="AC10" s="53"/>
      <c r="AD10" s="54">
        <f>データ!R6</f>
        <v>2860</v>
      </c>
      <c r="AE10" s="54"/>
      <c r="AF10" s="54"/>
      <c r="AG10" s="54"/>
      <c r="AH10" s="54"/>
      <c r="AI10" s="54"/>
      <c r="AJ10" s="54"/>
      <c r="AK10" s="2"/>
      <c r="AL10" s="54">
        <f>データ!V6</f>
        <v>943</v>
      </c>
      <c r="AM10" s="54"/>
      <c r="AN10" s="54"/>
      <c r="AO10" s="54"/>
      <c r="AP10" s="54"/>
      <c r="AQ10" s="54"/>
      <c r="AR10" s="54"/>
      <c r="AS10" s="54"/>
      <c r="AT10" s="53">
        <f>データ!W6</f>
        <v>1.61</v>
      </c>
      <c r="AU10" s="53"/>
      <c r="AV10" s="53"/>
      <c r="AW10" s="53"/>
      <c r="AX10" s="53"/>
      <c r="AY10" s="53"/>
      <c r="AZ10" s="53"/>
      <c r="BA10" s="53"/>
      <c r="BB10" s="53">
        <f>データ!X6</f>
        <v>585.71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HaaeB0nTFUjFueU/k1N2K6B1Z3k6hRXTEQ7gw/TwJPt65uur8vPYEsFGWGAW+NPcnkQ934i1DDrCo/6IBBZpA==" saltValue="iKqYymvyxFMLW5Nh5ul5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75612</v>
      </c>
      <c r="D6" s="19">
        <f t="shared" si="3"/>
        <v>46</v>
      </c>
      <c r="E6" s="19">
        <f t="shared" si="3"/>
        <v>17</v>
      </c>
      <c r="F6" s="19">
        <f t="shared" si="3"/>
        <v>5</v>
      </c>
      <c r="G6" s="19">
        <f t="shared" si="3"/>
        <v>0</v>
      </c>
      <c r="H6" s="19" t="str">
        <f t="shared" si="3"/>
        <v>福島県　新地町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78.03</v>
      </c>
      <c r="P6" s="20">
        <f t="shared" si="3"/>
        <v>12.78</v>
      </c>
      <c r="Q6" s="20">
        <f t="shared" si="3"/>
        <v>93.49</v>
      </c>
      <c r="R6" s="20">
        <f t="shared" si="3"/>
        <v>2860</v>
      </c>
      <c r="S6" s="20">
        <f t="shared" si="3"/>
        <v>7445</v>
      </c>
      <c r="T6" s="20">
        <f t="shared" si="3"/>
        <v>46.7</v>
      </c>
      <c r="U6" s="20">
        <f t="shared" si="3"/>
        <v>159.41999999999999</v>
      </c>
      <c r="V6" s="20">
        <f t="shared" si="3"/>
        <v>943</v>
      </c>
      <c r="W6" s="20">
        <f t="shared" si="3"/>
        <v>1.61</v>
      </c>
      <c r="X6" s="20">
        <f t="shared" si="3"/>
        <v>585.71</v>
      </c>
      <c r="Y6" s="21" t="str">
        <f>IF(Y7="",NA(),Y7)</f>
        <v>-</v>
      </c>
      <c r="Z6" s="21" t="str">
        <f t="shared" ref="Z6:AH6" si="4">IF(Z7="",NA(),Z7)</f>
        <v>-</v>
      </c>
      <c r="AA6" s="21" t="str">
        <f t="shared" si="4"/>
        <v>-</v>
      </c>
      <c r="AB6" s="21" t="str">
        <f t="shared" si="4"/>
        <v>-</v>
      </c>
      <c r="AC6" s="21">
        <f t="shared" si="4"/>
        <v>121.59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100.17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297.87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46.75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94.7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2.83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75612</v>
      </c>
      <c r="D7" s="23">
        <v>46</v>
      </c>
      <c r="E7" s="23">
        <v>17</v>
      </c>
      <c r="F7" s="23">
        <v>5</v>
      </c>
      <c r="G7" s="23">
        <v>0</v>
      </c>
      <c r="H7" s="23" t="s">
        <v>96</v>
      </c>
      <c r="I7" s="23" t="s">
        <v>97</v>
      </c>
      <c r="J7" s="23" t="s">
        <v>98</v>
      </c>
      <c r="K7" s="23" t="s">
        <v>99</v>
      </c>
      <c r="L7" s="23" t="s">
        <v>100</v>
      </c>
      <c r="M7" s="23" t="s">
        <v>101</v>
      </c>
      <c r="N7" s="24" t="s">
        <v>102</v>
      </c>
      <c r="O7" s="24">
        <v>78.03</v>
      </c>
      <c r="P7" s="24">
        <v>12.78</v>
      </c>
      <c r="Q7" s="24">
        <v>93.49</v>
      </c>
      <c r="R7" s="24">
        <v>2860</v>
      </c>
      <c r="S7" s="24">
        <v>7445</v>
      </c>
      <c r="T7" s="24">
        <v>46.7</v>
      </c>
      <c r="U7" s="24">
        <v>159.41999999999999</v>
      </c>
      <c r="V7" s="24">
        <v>943</v>
      </c>
      <c r="W7" s="24">
        <v>1.61</v>
      </c>
      <c r="X7" s="24">
        <v>585.71</v>
      </c>
      <c r="Y7" s="24" t="s">
        <v>102</v>
      </c>
      <c r="Z7" s="24" t="s">
        <v>102</v>
      </c>
      <c r="AA7" s="24" t="s">
        <v>102</v>
      </c>
      <c r="AB7" s="24" t="s">
        <v>102</v>
      </c>
      <c r="AC7" s="24">
        <v>121.59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100.17</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46</v>
      </c>
      <c r="BV7" s="24" t="s">
        <v>102</v>
      </c>
      <c r="BW7" s="24" t="s">
        <v>102</v>
      </c>
      <c r="BX7" s="24" t="s">
        <v>102</v>
      </c>
      <c r="BY7" s="24" t="s">
        <v>102</v>
      </c>
      <c r="BZ7" s="24">
        <v>47.96</v>
      </c>
      <c r="CA7" s="24">
        <v>54.51</v>
      </c>
      <c r="CB7" s="24" t="s">
        <v>102</v>
      </c>
      <c r="CC7" s="24" t="s">
        <v>102</v>
      </c>
      <c r="CD7" s="24" t="s">
        <v>102</v>
      </c>
      <c r="CE7" s="24" t="s">
        <v>102</v>
      </c>
      <c r="CF7" s="24">
        <v>297.87</v>
      </c>
      <c r="CG7" s="24" t="s">
        <v>102</v>
      </c>
      <c r="CH7" s="24" t="s">
        <v>102</v>
      </c>
      <c r="CI7" s="24" t="s">
        <v>102</v>
      </c>
      <c r="CJ7" s="24" t="s">
        <v>102</v>
      </c>
      <c r="CK7" s="24">
        <v>325.85000000000002</v>
      </c>
      <c r="CL7" s="24">
        <v>286.33</v>
      </c>
      <c r="CM7" s="24" t="s">
        <v>102</v>
      </c>
      <c r="CN7" s="24" t="s">
        <v>102</v>
      </c>
      <c r="CO7" s="24" t="s">
        <v>102</v>
      </c>
      <c r="CP7" s="24" t="s">
        <v>102</v>
      </c>
      <c r="CQ7" s="24">
        <v>46.75</v>
      </c>
      <c r="CR7" s="24" t="s">
        <v>102</v>
      </c>
      <c r="CS7" s="24" t="s">
        <v>102</v>
      </c>
      <c r="CT7" s="24" t="s">
        <v>102</v>
      </c>
      <c r="CU7" s="24" t="s">
        <v>102</v>
      </c>
      <c r="CV7" s="24">
        <v>45.32</v>
      </c>
      <c r="CW7" s="24">
        <v>49.92</v>
      </c>
      <c r="CX7" s="24" t="s">
        <v>102</v>
      </c>
      <c r="CY7" s="24" t="s">
        <v>102</v>
      </c>
      <c r="CZ7" s="24" t="s">
        <v>102</v>
      </c>
      <c r="DA7" s="24" t="s">
        <v>102</v>
      </c>
      <c r="DB7" s="24">
        <v>94.7</v>
      </c>
      <c r="DC7" s="24" t="s">
        <v>102</v>
      </c>
      <c r="DD7" s="24" t="s">
        <v>102</v>
      </c>
      <c r="DE7" s="24" t="s">
        <v>102</v>
      </c>
      <c r="DF7" s="24" t="s">
        <v>102</v>
      </c>
      <c r="DG7" s="24">
        <v>83.54</v>
      </c>
      <c r="DH7" s="24">
        <v>87.8</v>
      </c>
      <c r="DI7" s="24" t="s">
        <v>102</v>
      </c>
      <c r="DJ7" s="24" t="s">
        <v>102</v>
      </c>
      <c r="DK7" s="24" t="s">
        <v>102</v>
      </c>
      <c r="DL7" s="24" t="s">
        <v>102</v>
      </c>
      <c r="DM7" s="24">
        <v>2.83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shinchi000037</cp:lastModifiedBy>
  <dcterms:created xsi:type="dcterms:W3CDTF">2025-12-23T06:17:34Z</dcterms:created>
  <dcterms:modified xsi:type="dcterms:W3CDTF">2026-02-05T04:41:49Z</dcterms:modified>
  <cp:category/>
</cp:coreProperties>
</file>