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000386\Desktop\【県市町村財政課2.5(木)〆】公営企業に係る経営比較分析表（令和６年度決算）の分析等について（依頼\【経営比較分析表】2024_075612_46_1718\"/>
    </mc:Choice>
  </mc:AlternateContent>
  <xr:revisionPtr revIDLastSave="0" documentId="13_ncr:1_{A1A99343-BBC4-4DB4-A409-03955CF66489}" xr6:coauthVersionLast="47" xr6:coauthVersionMax="47" xr10:uidLastSave="{00000000-0000-0000-0000-000000000000}"/>
  <workbookProtection workbookAlgorithmName="SHA-512" workbookHashValue="2OAcIlnifU8oxI5ZUP0b7kE1BPVzIMfVu6G42MyR3dUM2cLY/1wzp/tYzqymCwOmPcmQDlirJl1247Nk6AG04g==" workbookSaltValue="uQ2KRYt3ibgAvnumskaPCA==" workbookSpinCount="100000" lockStructure="1"/>
  <bookViews>
    <workbookView xWindow="-28920" yWindow="-396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T10" i="4"/>
  <c r="AL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<sst xmlns="http://schemas.openxmlformats.org/spreadsheetml/2006/main" count="319" uniqueCount="116">
  <si>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</si>
  <si>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</si>
  <si>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</si>
  <si>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</si>
  <si>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</si>
  <si>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</si>
  <si>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</si>
  <si>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</si>
  <si>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</si>
  <si>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</si>
  <si>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</si>
  <si>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</si>
  <si>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</si>
  <si>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</si>
  <si>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</si>
  <si>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</si>
  <si>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</si>
  <si>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</si>
  <si>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</si>
  <si>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</si>
  <si>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</si>
  <si>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</si>
  <si>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</si>
  <si>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</si>
  <si>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</si>
  <si>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</si>
  <si>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</si>
  <si>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</si>
  <si>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</si>
  <si>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</si>
  <si>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</si>
  <si>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</si>
  <si>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</si>
  <si>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</si>
  <si>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</si>
  <si>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</si>
  <si>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</si>
  <si>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</si>
  <si>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</si>
  <si>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</si>
  <si>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</si>
  <si>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</si>
  <si>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</si>
  <si>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</si>
  <si>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</si>
  <si>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</si>
  <si>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</si>
  <si>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</si>
  <si>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</si>
  <si>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</si>
  <si>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</si>
  <si>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</si>
  <si>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</si>
  <si>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</si>
  <si>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</si>
  <si>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</si>
  <si>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</si>
  <si>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</si>
  <si>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</si>
  <si>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</si>
  <si>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</si>
  <si>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</si>
  <si>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</si>
  <si>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</si>
  <si>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</si>
  <si>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</si>
  <si>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</si>
  <si>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</si>
  <si>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</si>
  <si>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</si>
  <si>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</si>
  <si>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</si>
  <si>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</si>
  <si>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</si>
  <si>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</si>
  <si>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</si>
  <si>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</si>
  <si>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</si>
  <si>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</si>
  <si>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</si>
  <si>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</si>
  <si>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</si>
  <si>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</si>
  <si>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</si>
  <si>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</si>
  <si>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</si>
  <si>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</si>
  <si>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</si>
  <si>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</si>
  <si>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</si>
  <si>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</si>
  <si>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</si>
  <si>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</si>
  <si>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</si>
  <si>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</si>
  <si>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</si>
  <si>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</si>
  <si>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</si>
  <si>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</si>
  <si>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</si>
  <si>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</si>
  <si>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</si>
  <si>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</si>
  <si>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</si>
  <si>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</si>
  <si>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</si>
  <si>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</si>
  <si>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</si>
  <si>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</si>
  <si>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</si>
  <si>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</si>
  <si>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</si>
  <si>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</si>
  <si>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①類似団体平均を上回っており、維持管理費や減価償却費を含めた経常的な収支は概ね確保できています。今後も収支の見通しを点検し、変動要因を把握します。
②過年度からの赤字の累積は生じておりません。
③類似団体平均及び全国平均を上回っており、短期的な支払能力と資金繰りは比較的安定しています。
④0%と低水準であり、借入依存度は低く、将来の更新投資に向けた調達余力を確保しています。今後は更新需要の平準化を図るため、投資時期と規模を中長期で整理します。
⑤類似団体平均及び全国平均を下回っており、使用料収入のみでは汚水処理費を賄い切れていない状況です。使用料体系の点検、収納率の向上、接続促進等により収入確保を進め、費用面では委託内容や運転条件の見直しにより効率化を図ります。
⑥類似団体平均と概ね同程度であり、運転管理の効率化や委託内容の点検等により費用の適正化を継続します。
⑦類似団体平均を下回っており、人口動向や接続状況を踏まえた施設規模・運転方法の最適化が課題です。需要に応じた運転計画の見直しにより、電力費等の抑制に努めます。
⑧類似団体平均と比べて高い水準にはあるものの改善の余地はあるため、未接続世帯への周知・支援等により維持・向上を図ります。
以上を踏まえ、収支の安定を維持しつつ、料金収入の確保とコスト削減の両面から持続可能な経営に取り組みます。</t>
    <phoneticPr fontId="4"/>
  </si>
  <si>
    <t>①②③事業開始からの年数経過により着実に施設の老朽化は進行しているものの、管渠老朽化率は極めて低く、現時点で耐用年数を超過した区間が限定的であると見込まれます。一方、管渠改善率は低水準であるため、更新需要が顕在化する前から、資産台帳の精度向上、点検結果に基づく優先順位付け、長寿命化計画による更新の平準化を進め、将来負担の増加を抑制します。
※企業会計移行時の資産再評価の影響により、有形固定資産減価償却率が実態に比して低い水準となっております。今後償却が進むにつれて、乖離は解消されていく見込みです。</t>
    <phoneticPr fontId="4"/>
  </si>
  <si>
    <t>本町の特定環境保全公共下水道は、収支は黒字基調で短期的な資金繰りも比較的安定している一方、使用料収入で汚水処理費を賄い切れておらず、一般会計繰入等に依存する構造が課題です。また、施設規模に対して利用が十分でない可能性があるため、将来の人口動向や接続状況を踏まえ、運転管理の効率化と計画的な投資規模の精査を進めます。資産の老朽化は現時点で限定的とみられますが、更新需要は将来必ず到来するため、点検・更新の平準化と財源確保を一体で進め、住民の皆様に必要なサービスを安定的に提供し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</si>
</sst>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05A-41EE-8316-04AF953719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D05A-41EE-8316-04AF953719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34.5</c:v>
                </c:pt>
              </c:numCache>
            </c:numRef>
          </c:val>
          <c:extLst>
            <c:ext xmlns:c16="http://schemas.microsoft.com/office/drawing/2014/chart" uri="{C3380CC4-5D6E-409C-BE32-E72D297353CC}">
              <c16:uniqueId val="{00000000-A617-4AD7-840F-F51B5CE16E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A617-4AD7-840F-F51B5CE16E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88.01</c:v>
                </c:pt>
              </c:numCache>
            </c:numRef>
          </c:val>
          <c:extLst>
            <c:ext xmlns:c16="http://schemas.microsoft.com/office/drawing/2014/chart" uri="{C3380CC4-5D6E-409C-BE32-E72D297353CC}">
              <c16:uniqueId val="{00000000-714F-4948-A621-5D72791B30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714F-4948-A621-5D72791B30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c:v>
                </c:pt>
              </c:numCache>
            </c:numRef>
          </c:val>
          <c:extLst>
            <c:ext xmlns:c16="http://schemas.microsoft.com/office/drawing/2014/chart" uri="{C3380CC4-5D6E-409C-BE32-E72D297353CC}">
              <c16:uniqueId val="{00000000-9DDA-405B-A86C-9A58D0E614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9DDA-405B-A86C-9A58D0E614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2.96</c:v>
                </c:pt>
              </c:numCache>
            </c:numRef>
          </c:val>
          <c:extLst>
            <c:ext xmlns:c16="http://schemas.microsoft.com/office/drawing/2014/chart" uri="{C3380CC4-5D6E-409C-BE32-E72D297353CC}">
              <c16:uniqueId val="{00000000-7977-4C67-A391-CAFED6F326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7977-4C67-A391-CAFED6F326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2D0-48B6-8FDB-760FB919E5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82D0-48B6-8FDB-760FB919E5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7FE-4CF3-9FE0-AD05C68A27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17FE-4CF3-9FE0-AD05C68A27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103.86</c:v>
                </c:pt>
              </c:numCache>
            </c:numRef>
          </c:val>
          <c:extLst>
            <c:ext xmlns:c16="http://schemas.microsoft.com/office/drawing/2014/chart" uri="{C3380CC4-5D6E-409C-BE32-E72D297353CC}">
              <c16:uniqueId val="{00000000-4A2E-4020-AB8A-734ACF15415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4A2E-4020-AB8A-734ACF15415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C05-4046-AFFF-9E513A03E1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8C05-4046-AFFF-9E513A03E1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54.82</c:v>
                </c:pt>
              </c:numCache>
            </c:numRef>
          </c:val>
          <c:extLst>
            <c:ext xmlns:c16="http://schemas.microsoft.com/office/drawing/2014/chart" uri="{C3380CC4-5D6E-409C-BE32-E72D297353CC}">
              <c16:uniqueId val="{00000000-D770-401B-A7D0-83439DD78A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D770-401B-A7D0-83439DD78A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247.54</c:v>
                </c:pt>
              </c:numCache>
            </c:numRef>
          </c:val>
          <c:extLst>
            <c:ext xmlns:c16="http://schemas.microsoft.com/office/drawing/2014/chart" uri="{C3380CC4-5D6E-409C-BE32-E72D297353CC}">
              <c16:uniqueId val="{00000000-1065-4598-85DF-29077B2728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1065-4598-85DF-29077B2728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新地町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7445</v>
      </c>
      <c r="AM8" s="54"/>
      <c r="AN8" s="54"/>
      <c r="AO8" s="54"/>
      <c r="AP8" s="54"/>
      <c r="AQ8" s="54"/>
      <c r="AR8" s="54"/>
      <c r="AS8" s="54"/>
      <c r="AT8" s="53">
        <f>データ!T6</f>
        <v>46.7</v>
      </c>
      <c r="AU8" s="53"/>
      <c r="AV8" s="53"/>
      <c r="AW8" s="53"/>
      <c r="AX8" s="53"/>
      <c r="AY8" s="53"/>
      <c r="AZ8" s="53"/>
      <c r="BA8" s="53"/>
      <c r="BB8" s="53">
        <f>データ!U6</f>
        <v>159.41999999999999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65.78</v>
      </c>
      <c r="J10" s="53"/>
      <c r="K10" s="53"/>
      <c r="L10" s="53"/>
      <c r="M10" s="53"/>
      <c r="N10" s="53"/>
      <c r="O10" s="53"/>
      <c r="P10" s="53">
        <f>データ!P6</f>
        <v>48.39</v>
      </c>
      <c r="Q10" s="53"/>
      <c r="R10" s="53"/>
      <c r="S10" s="53"/>
      <c r="T10" s="53"/>
      <c r="U10" s="53"/>
      <c r="V10" s="53"/>
      <c r="W10" s="53">
        <f>データ!Q6</f>
        <v>97.18</v>
      </c>
      <c r="X10" s="53"/>
      <c r="Y10" s="53"/>
      <c r="Z10" s="53"/>
      <c r="AA10" s="53"/>
      <c r="AB10" s="53"/>
      <c r="AC10" s="53"/>
      <c r="AD10" s="54">
        <f>データ!R6</f>
        <v>2860</v>
      </c>
      <c r="AE10" s="54"/>
      <c r="AF10" s="54"/>
      <c r="AG10" s="54"/>
      <c r="AH10" s="54"/>
      <c r="AI10" s="54"/>
      <c r="AJ10" s="54"/>
      <c r="AK10" s="2"/>
      <c r="AL10" s="54">
        <f>データ!V6</f>
        <v>3570</v>
      </c>
      <c r="AM10" s="54"/>
      <c r="AN10" s="54"/>
      <c r="AO10" s="54"/>
      <c r="AP10" s="54"/>
      <c r="AQ10" s="54"/>
      <c r="AR10" s="54"/>
      <c r="AS10" s="54"/>
      <c r="AT10" s="53">
        <f>データ!W6</f>
        <v>2.7</v>
      </c>
      <c r="AU10" s="53"/>
      <c r="AV10" s="53"/>
      <c r="AW10" s="53"/>
      <c r="AX10" s="53"/>
      <c r="AY10" s="53"/>
      <c r="AZ10" s="53"/>
      <c r="BA10" s="53"/>
      <c r="BB10" s="53">
        <f>データ!X6</f>
        <v>1322.22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dU1k7k3hy6ukxCjR0/OMqTbMUt8WvWfe4YTjM7Z4YO47ypIE0aPbn8Z0blyv4OI302UU80AlefgU4xu+nRQAg==" saltValue="C8WqaTmmN7E8upkFya8R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75612</v>
      </c>
      <c r="D6" s="19">
        <f t="shared" si="3"/>
        <v>46</v>
      </c>
      <c r="E6" s="19">
        <f t="shared" si="3"/>
        <v>17</v>
      </c>
      <c r="F6" s="19">
        <f t="shared" si="3"/>
        <v>4</v>
      </c>
      <c r="G6" s="19">
        <f t="shared" si="3"/>
        <v>0</v>
      </c>
      <c r="H6" s="19" t="str">
        <f t="shared" si="3"/>
        <v>福島県　新地町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65.78</v>
      </c>
      <c r="P6" s="20">
        <f t="shared" si="3"/>
        <v>48.39</v>
      </c>
      <c r="Q6" s="20">
        <f t="shared" si="3"/>
        <v>97.18</v>
      </c>
      <c r="R6" s="20">
        <f t="shared" si="3"/>
        <v>2860</v>
      </c>
      <c r="S6" s="20">
        <f t="shared" si="3"/>
        <v>7445</v>
      </c>
      <c r="T6" s="20">
        <f t="shared" si="3"/>
        <v>46.7</v>
      </c>
      <c r="U6" s="20">
        <f t="shared" si="3"/>
        <v>159.41999999999999</v>
      </c>
      <c r="V6" s="20">
        <f t="shared" si="3"/>
        <v>3570</v>
      </c>
      <c r="W6" s="20">
        <f t="shared" si="3"/>
        <v>2.7</v>
      </c>
      <c r="X6" s="20">
        <f t="shared" si="3"/>
        <v>1322.22</v>
      </c>
      <c r="Y6" s="21" t="str">
        <f>IF(Y7="",NA(),Y7)</f>
        <v>-</v>
      </c>
      <c r="Z6" s="21" t="str">
        <f t="shared" ref="Z6:AH6" si="4">IF(Z7="",NA(),Z7)</f>
        <v>-</v>
      </c>
      <c r="AA6" s="21" t="str">
        <f t="shared" si="4"/>
        <v>-</v>
      </c>
      <c r="AB6" s="21" t="str">
        <f t="shared" si="4"/>
        <v>-</v>
      </c>
      <c r="AC6" s="21">
        <f t="shared" si="4"/>
        <v>118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103.86</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54.82</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247.54</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34.5</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88.01</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2.96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75612</v>
      </c>
      <c r="D7" s="23">
        <v>46</v>
      </c>
      <c r="E7" s="23">
        <v>17</v>
      </c>
      <c r="F7" s="23">
        <v>4</v>
      </c>
      <c r="G7" s="23">
        <v>0</v>
      </c>
      <c r="H7" s="23" t="s">
        <v>96</v>
      </c>
      <c r="I7" s="23" t="s">
        <v>97</v>
      </c>
      <c r="J7" s="23" t="s">
        <v>98</v>
      </c>
      <c r="K7" s="23" t="s">
        <v>99</v>
      </c>
      <c r="L7" s="23" t="s">
        <v>100</v>
      </c>
      <c r="M7" s="23" t="s">
        <v>101</v>
      </c>
      <c r="N7" s="24" t="s">
        <v>102</v>
      </c>
      <c r="O7" s="24">
        <v>65.78</v>
      </c>
      <c r="P7" s="24">
        <v>48.39</v>
      </c>
      <c r="Q7" s="24">
        <v>97.18</v>
      </c>
      <c r="R7" s="24">
        <v>2860</v>
      </c>
      <c r="S7" s="24">
        <v>7445</v>
      </c>
      <c r="T7" s="24">
        <v>46.7</v>
      </c>
      <c r="U7" s="24">
        <v>159.41999999999999</v>
      </c>
      <c r="V7" s="24">
        <v>3570</v>
      </c>
      <c r="W7" s="24">
        <v>2.7</v>
      </c>
      <c r="X7" s="24">
        <v>1322.22</v>
      </c>
      <c r="Y7" s="24" t="s">
        <v>102</v>
      </c>
      <c r="Z7" s="24" t="s">
        <v>102</v>
      </c>
      <c r="AA7" s="24" t="s">
        <v>102</v>
      </c>
      <c r="AB7" s="24" t="s">
        <v>102</v>
      </c>
      <c r="AC7" s="24">
        <v>118</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103.86</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54.82</v>
      </c>
      <c r="BV7" s="24" t="s">
        <v>102</v>
      </c>
      <c r="BW7" s="24" t="s">
        <v>102</v>
      </c>
      <c r="BX7" s="24" t="s">
        <v>102</v>
      </c>
      <c r="BY7" s="24" t="s">
        <v>102</v>
      </c>
      <c r="BZ7" s="24">
        <v>66.63</v>
      </c>
      <c r="CA7" s="24">
        <v>72.92</v>
      </c>
      <c r="CB7" s="24" t="s">
        <v>102</v>
      </c>
      <c r="CC7" s="24" t="s">
        <v>102</v>
      </c>
      <c r="CD7" s="24" t="s">
        <v>102</v>
      </c>
      <c r="CE7" s="24" t="s">
        <v>102</v>
      </c>
      <c r="CF7" s="24">
        <v>247.54</v>
      </c>
      <c r="CG7" s="24" t="s">
        <v>102</v>
      </c>
      <c r="CH7" s="24" t="s">
        <v>102</v>
      </c>
      <c r="CI7" s="24" t="s">
        <v>102</v>
      </c>
      <c r="CJ7" s="24" t="s">
        <v>102</v>
      </c>
      <c r="CK7" s="24">
        <v>252.17</v>
      </c>
      <c r="CL7" s="24">
        <v>225.78</v>
      </c>
      <c r="CM7" s="24" t="s">
        <v>102</v>
      </c>
      <c r="CN7" s="24" t="s">
        <v>102</v>
      </c>
      <c r="CO7" s="24" t="s">
        <v>102</v>
      </c>
      <c r="CP7" s="24" t="s">
        <v>102</v>
      </c>
      <c r="CQ7" s="24">
        <v>34.5</v>
      </c>
      <c r="CR7" s="24" t="s">
        <v>102</v>
      </c>
      <c r="CS7" s="24" t="s">
        <v>102</v>
      </c>
      <c r="CT7" s="24" t="s">
        <v>102</v>
      </c>
      <c r="CU7" s="24" t="s">
        <v>102</v>
      </c>
      <c r="CV7" s="24">
        <v>42.15</v>
      </c>
      <c r="CW7" s="24">
        <v>43.17</v>
      </c>
      <c r="CX7" s="24" t="s">
        <v>102</v>
      </c>
      <c r="CY7" s="24" t="s">
        <v>102</v>
      </c>
      <c r="CZ7" s="24" t="s">
        <v>102</v>
      </c>
      <c r="DA7" s="24" t="s">
        <v>102</v>
      </c>
      <c r="DB7" s="24">
        <v>88.01</v>
      </c>
      <c r="DC7" s="24" t="s">
        <v>102</v>
      </c>
      <c r="DD7" s="24" t="s">
        <v>102</v>
      </c>
      <c r="DE7" s="24" t="s">
        <v>102</v>
      </c>
      <c r="DF7" s="24" t="s">
        <v>102</v>
      </c>
      <c r="DG7" s="24">
        <v>84.21</v>
      </c>
      <c r="DH7" s="24">
        <v>86.31</v>
      </c>
      <c r="DI7" s="24" t="s">
        <v>102</v>
      </c>
      <c r="DJ7" s="24" t="s">
        <v>102</v>
      </c>
      <c r="DK7" s="24" t="s">
        <v>102</v>
      </c>
      <c r="DL7" s="24" t="s">
        <v>102</v>
      </c>
      <c r="DM7" s="24">
        <v>2.96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shinchi000037</cp:lastModifiedBy>
  <dcterms:created xsi:type="dcterms:W3CDTF">2025-12-23T06:09:34Z</dcterms:created>
  <dcterms:modified xsi:type="dcterms:W3CDTF">2026-02-05T04:41:53Z</dcterms:modified>
  <cp:category/>
</cp:coreProperties>
</file>