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mie-lg-file01.namie.lg.local\fileserver\140 住宅水道課\2025(令和7年度)\4010 料金会計係\13_経営比較分析表\【22〆】公営企業に係る経営比較分析表（令和６年度決算）の分析等について（依頼）\上水道\"/>
    </mc:Choice>
  </mc:AlternateContent>
  <xr:revisionPtr revIDLastSave="0" documentId="13_ncr:1_{CD7DE3FF-8A9B-43FC-83AA-3AD2DBC0331C}" xr6:coauthVersionLast="47" xr6:coauthVersionMax="47" xr10:uidLastSave="{00000000-0000-0000-0000-000000000000}"/>
  <workbookProtection workbookAlgorithmName="SHA-512" workbookHashValue="WUBOi9ICk7lpuM+9yWPR9Nx1LUtBJoVM2/tYx+LH78LZHwg76RxSpxF+7J8nExm5x3+PkiG3O1fnKOCog6LTiQ==" workbookSaltValue="81jYth6zaGgaM+7cy6fDng==" workbookSpinCount="100000" lockStructure="1"/>
  <bookViews>
    <workbookView xWindow="-1932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<sst xmlns="http://schemas.openxmlformats.org/spreadsheetml/2006/main" count="228" uniqueCount="113">
  <si>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</si>
  <si>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</si>
  <si>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</si>
  <si>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</si>
  <si>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</si>
  <si>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</si>
  <si>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</si>
  <si>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</si>
  <si>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</si>
  <si>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</si>
  <si>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</si>
  <si>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</si>
  <si>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</si>
  <si>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</si>
  <si>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</si>
  <si>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</si>
  <si>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</si>
  <si>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</si>
  <si>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</si>
  <si>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</si>
  <si>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</si>
  <si>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</si>
  <si>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</si>
  <si>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</si>
  <si>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</si>
  <si>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</si>
  <si>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</si>
  <si>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</si>
  <si>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</si>
  <si>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</si>
  <si>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</si>
  <si>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</si>
  <si>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</si>
  <si>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</si>
  <si>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</si>
  <si>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</si>
  <si>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</si>
  <si>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</si>
  <si>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</si>
  <si>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</si>
  <si>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</si>
  <si>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</si>
  <si>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</si>
  <si>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</si>
  <si>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</si>
  <si>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</si>
  <si>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</si>
  <si>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</si>
  <si>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</si>
  <si>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</si>
  <si>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</si>
  <si>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</si>
  <si>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</si>
  <si>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</si>
  <si>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</si>
  <si>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</si>
  <si>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</si>
  <si>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</si>
  <si>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</si>
  <si>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</si>
  <si>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</si>
  <si>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</si>
  <si>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</si>
  <si>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</si>
  <si>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</si>
  <si>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</si>
  <si>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</si>
  <si>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</si>
  <si>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</si>
  <si>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</si>
  <si>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</si>
  <si>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</si>
  <si>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</si>
  <si>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</si>
  <si>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</si>
  <si>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</si>
  <si>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</si>
  <si>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</si>
  <si>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</si>
  <si>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</si>
  <si>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</si>
  <si>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</si>
  <si>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</si>
  <si>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</si>
  <si>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</si>
  <si>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</si>
  <si>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</si>
  <si>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</si>
  <si>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</si>
  <si>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</si>
  <si>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</si>
  <si>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</si>
  <si>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</si>
  <si>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</si>
  <si>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</si>
  <si>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</si>
  <si>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</si>
  <si>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</si>
  <si>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</si>
  <si>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</si>
  <si>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</si>
  <si>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</si>
  <si>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</si>
  <si>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</si>
  <si>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</si>
  <si>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</si>
  <si>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</si>
  <si>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</si>
  <si>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</si>
  <si>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</si>
  <si>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101.54％のことから単年度収支が黒字であることがわかる。給水収益以外の収入（東京電力賠償金）に依存していることを、料金回収率21.75％であることから判断する。給水収益だけでは経営できる状態ではないことがわかる。
②欠損金が発生していないため累積欠損金比率は0％となっている。欠損金が発生しない要因は賠償金による収益があるため。
③流動比率194.26％と100%を超えていることから短期的支払い能力がある状態と判断する。しかし、前述にもあるが賠償金に依存した比率と考える。
④企業債残高対給水収益比率1,845.12％と類似団体平均及び全国平均を上回る数値となっている。取水場等の建設工事に伴う企業債の新規借入により、前年度に比べ、数値が上昇している。給水収益に関しては、年々増加傾向にあるが、賠償金が無いと厳しい状況である。
⑤料金回収率は21.75％であり、給水収益以外の収入で給水に係わる費用を大きく賄われていることがわかる。給水人口を見ても、給水収益が震災前と同水準に戻る見込みが立たない状況である。
⑥給水原価1,072.71円と過大な数値となっている。しかし前述のとおり当町の状態から適切な数値ではないと判断する。営業費用の増加により、前年よりも上昇している。
⑦施設利用率は類似団体平均、全国平均よりも低い傾向にある。東日本大震災による居住人口の減少が大きな要因であり、今後、施設の有効活用を行うため、ダウンサイジング等の検討が必要である。
⑧有収率37.23％と現状、総配水量の大半が無収水量となっている。取水場・配水場建設に加え、老朽管更新工事等に伴う排泥や停滞水解消のための排水作業、地震等の影響による発見できない地下漏水等が原因と推測している。</t>
    <rPh sb="1" eb="3">
      <t>ケイジョウ</t>
    </rPh>
    <rPh sb="3" eb="5">
      <t>シュウシ</t>
    </rPh>
    <rPh sb="5" eb="7">
      <t>ヒリツ</t>
    </rPh>
    <rPh sb="19" eb="22">
      <t>タンネンド</t>
    </rPh>
    <rPh sb="22" eb="24">
      <t>シュウシ</t>
    </rPh>
    <rPh sb="25" eb="27">
      <t>クロジ</t>
    </rPh>
    <rPh sb="37" eb="39">
      <t>キュウスイ</t>
    </rPh>
    <rPh sb="39" eb="41">
      <t>シュウエキ</t>
    </rPh>
    <rPh sb="41" eb="43">
      <t>イガイ</t>
    </rPh>
    <rPh sb="44" eb="46">
      <t>シュウニュウ</t>
    </rPh>
    <rPh sb="47" eb="49">
      <t>トウキョウ</t>
    </rPh>
    <rPh sb="49" eb="51">
      <t>デンリョク</t>
    </rPh>
    <rPh sb="51" eb="54">
      <t>バイショウキン</t>
    </rPh>
    <rPh sb="56" eb="58">
      <t>イゾン</t>
    </rPh>
    <rPh sb="66" eb="68">
      <t>リョウキン</t>
    </rPh>
    <rPh sb="68" eb="70">
      <t>カイシュウ</t>
    </rPh>
    <rPh sb="70" eb="71">
      <t>リツ</t>
    </rPh>
    <rPh sb="84" eb="86">
      <t>ハンダン</t>
    </rPh>
    <rPh sb="89" eb="93">
      <t>キュウスイシュウエキ</t>
    </rPh>
    <rPh sb="97" eb="99">
      <t>ケイエイ</t>
    </rPh>
    <rPh sb="102" eb="104">
      <t>ジョウタイ</t>
    </rPh>
    <rPh sb="117" eb="120">
      <t>ケッソンキン</t>
    </rPh>
    <rPh sb="121" eb="123">
      <t>ハッセイ</t>
    </rPh>
    <rPh sb="130" eb="132">
      <t>ルイセキ</t>
    </rPh>
    <rPh sb="132" eb="134">
      <t>ケッソン</t>
    </rPh>
    <rPh sb="134" eb="135">
      <t>キン</t>
    </rPh>
    <rPh sb="135" eb="137">
      <t>ヒリツ</t>
    </rPh>
    <rPh sb="147" eb="150">
      <t>ケッソンキン</t>
    </rPh>
    <rPh sb="151" eb="153">
      <t>ハッセイ</t>
    </rPh>
    <rPh sb="156" eb="158">
      <t>ヨウイン</t>
    </rPh>
    <rPh sb="159" eb="162">
      <t>バイショウキン</t>
    </rPh>
    <rPh sb="165" eb="167">
      <t>シュウエキ</t>
    </rPh>
    <rPh sb="175" eb="177">
      <t>リュウドウ</t>
    </rPh>
    <rPh sb="177" eb="179">
      <t>ヒリツ</t>
    </rPh>
    <rPh sb="192" eb="193">
      <t>コ</t>
    </rPh>
    <rPh sb="201" eb="204">
      <t>タンキテキ</t>
    </rPh>
    <rPh sb="204" eb="206">
      <t>シハラ</t>
    </rPh>
    <rPh sb="207" eb="209">
      <t>ノウリョク</t>
    </rPh>
    <rPh sb="212" eb="214">
      <t>ジョウタイ</t>
    </rPh>
    <rPh sb="215" eb="217">
      <t>ハンダン</t>
    </rPh>
    <rPh sb="224" eb="226">
      <t>ゼンジュツ</t>
    </rPh>
    <rPh sb="231" eb="234">
      <t>バイショウキン</t>
    </rPh>
    <rPh sb="235" eb="237">
      <t>イゾン</t>
    </rPh>
    <rPh sb="239" eb="241">
      <t>ヒリツ</t>
    </rPh>
    <rPh sb="242" eb="243">
      <t>カンガ</t>
    </rPh>
    <rPh sb="248" eb="250">
      <t>キギョウ</t>
    </rPh>
    <rPh sb="250" eb="251">
      <t>サイ</t>
    </rPh>
    <rPh sb="251" eb="253">
      <t>ザンダカ</t>
    </rPh>
    <rPh sb="253" eb="254">
      <t>タイ</t>
    </rPh>
    <rPh sb="254" eb="256">
      <t>キュウスイ</t>
    </rPh>
    <rPh sb="256" eb="258">
      <t>シュウエキ</t>
    </rPh>
    <rPh sb="258" eb="260">
      <t>ヒリツ</t>
    </rPh>
    <rPh sb="270" eb="272">
      <t>ルイジ</t>
    </rPh>
    <rPh sb="272" eb="276">
      <t>ダンタイヘイキン</t>
    </rPh>
    <rPh sb="276" eb="277">
      <t>オヨ</t>
    </rPh>
    <rPh sb="278" eb="280">
      <t>ゼンコク</t>
    </rPh>
    <rPh sb="280" eb="282">
      <t>ヘイキン</t>
    </rPh>
    <rPh sb="283" eb="285">
      <t>ウワマワ</t>
    </rPh>
    <rPh sb="286" eb="288">
      <t>スウチ</t>
    </rPh>
    <rPh sb="295" eb="298">
      <t>シュスイジョウ</t>
    </rPh>
    <rPh sb="298" eb="299">
      <t>トウ</t>
    </rPh>
    <rPh sb="300" eb="304">
      <t>ケンセツコウジ</t>
    </rPh>
    <rPh sb="305" eb="306">
      <t>トモナ</t>
    </rPh>
    <rPh sb="307" eb="310">
      <t>キギョウサイ</t>
    </rPh>
    <rPh sb="311" eb="313">
      <t>シンキ</t>
    </rPh>
    <rPh sb="313" eb="315">
      <t>カリイレ</t>
    </rPh>
    <rPh sb="319" eb="322">
      <t>ゼンネンド</t>
    </rPh>
    <rPh sb="323" eb="324">
      <t>クラ</t>
    </rPh>
    <rPh sb="326" eb="328">
      <t>スウチ</t>
    </rPh>
    <rPh sb="329" eb="331">
      <t>ジョウショウ</t>
    </rPh>
    <rPh sb="346" eb="348">
      <t>ネンネン</t>
    </rPh>
    <rPh sb="348" eb="350">
      <t>ゾウカ</t>
    </rPh>
    <rPh sb="350" eb="352">
      <t>ケイコウ</t>
    </rPh>
    <rPh sb="357" eb="360">
      <t>バイショウキン</t>
    </rPh>
    <rPh sb="361" eb="362">
      <t>ナ</t>
    </rPh>
    <rPh sb="364" eb="365">
      <t>キビ</t>
    </rPh>
    <rPh sb="367" eb="369">
      <t>ジョウキョウ</t>
    </rPh>
    <rPh sb="375" eb="377">
      <t>リョウキン</t>
    </rPh>
    <rPh sb="377" eb="379">
      <t>カイシュウ</t>
    </rPh>
    <rPh sb="379" eb="380">
      <t>リツ</t>
    </rPh>
    <rPh sb="391" eb="393">
      <t>キュウスイ</t>
    </rPh>
    <rPh sb="393" eb="395">
      <t>シュウエキ</t>
    </rPh>
    <rPh sb="395" eb="397">
      <t>イガイ</t>
    </rPh>
    <rPh sb="398" eb="400">
      <t>シュウニュウ</t>
    </rPh>
    <rPh sb="401" eb="403">
      <t>キュウスイ</t>
    </rPh>
    <rPh sb="404" eb="405">
      <t>カカ</t>
    </rPh>
    <rPh sb="407" eb="409">
      <t>ヒヨウ</t>
    </rPh>
    <rPh sb="410" eb="411">
      <t>オオ</t>
    </rPh>
    <rPh sb="413" eb="414">
      <t>マカナ</t>
    </rPh>
    <rPh sb="426" eb="428">
      <t>キュウスイ</t>
    </rPh>
    <rPh sb="428" eb="430">
      <t>ジンコウ</t>
    </rPh>
    <rPh sb="431" eb="432">
      <t>ミ</t>
    </rPh>
    <rPh sb="435" eb="437">
      <t>キュウスイ</t>
    </rPh>
    <rPh sb="437" eb="439">
      <t>シュウエキ</t>
    </rPh>
    <rPh sb="440" eb="442">
      <t>シンサイ</t>
    </rPh>
    <rPh sb="448" eb="449">
      <t>モド</t>
    </rPh>
    <rPh sb="450" eb="452">
      <t>ミコ</t>
    </rPh>
    <rPh sb="454" eb="455">
      <t>タ</t>
    </rPh>
    <rPh sb="458" eb="460">
      <t>ジョウキョウ</t>
    </rPh>
    <rPh sb="466" eb="468">
      <t>キュウスイ</t>
    </rPh>
    <rPh sb="468" eb="470">
      <t>ゲンカ</t>
    </rPh>
    <rPh sb="478" eb="479">
      <t>エン</t>
    </rPh>
    <rPh sb="480" eb="482">
      <t>カダイ</t>
    </rPh>
    <rPh sb="483" eb="485">
      <t>スウチ</t>
    </rPh>
    <rPh sb="495" eb="497">
      <t>ゼンジュツ</t>
    </rPh>
    <rPh sb="501" eb="503">
      <t>トウチョウ</t>
    </rPh>
    <rPh sb="504" eb="506">
      <t>ジョウタイ</t>
    </rPh>
    <rPh sb="508" eb="510">
      <t>テキセツ</t>
    </rPh>
    <rPh sb="511" eb="513">
      <t>スウチ</t>
    </rPh>
    <rPh sb="518" eb="520">
      <t>ハンダン</t>
    </rPh>
    <rPh sb="523" eb="527">
      <t>エイギョウヒヨウ</t>
    </rPh>
    <rPh sb="528" eb="530">
      <t>ゾウカ</t>
    </rPh>
    <rPh sb="534" eb="536">
      <t>ゼンネン</t>
    </rPh>
    <rPh sb="539" eb="541">
      <t>ジョウショウ</t>
    </rPh>
    <rPh sb="548" eb="550">
      <t>シセツ</t>
    </rPh>
    <rPh sb="550" eb="552">
      <t>リヨウ</t>
    </rPh>
    <rPh sb="552" eb="553">
      <t>リツ</t>
    </rPh>
    <rPh sb="554" eb="556">
      <t>ルイジ</t>
    </rPh>
    <rPh sb="556" eb="560">
      <t>ダンタイヘイキン</t>
    </rPh>
    <rPh sb="561" eb="565">
      <t>ゼンコクヘイキン</t>
    </rPh>
    <rPh sb="568" eb="569">
      <t>ヒク</t>
    </rPh>
    <rPh sb="570" eb="572">
      <t>ケイコウ</t>
    </rPh>
    <rPh sb="576" eb="582">
      <t>ヒガシニホンダイシンサイ</t>
    </rPh>
    <rPh sb="585" eb="589">
      <t>キョジュウジンコウ</t>
    </rPh>
    <rPh sb="590" eb="592">
      <t>ゲンショウ</t>
    </rPh>
    <rPh sb="593" eb="594">
      <t>オオ</t>
    </rPh>
    <rPh sb="596" eb="598">
      <t>ヨウイン</t>
    </rPh>
    <rPh sb="602" eb="604">
      <t>コンゴ</t>
    </rPh>
    <rPh sb="605" eb="607">
      <t>シセツ</t>
    </rPh>
    <rPh sb="608" eb="612">
      <t>ユウコウカツヨウ</t>
    </rPh>
    <rPh sb="613" eb="614">
      <t>オコナ</t>
    </rPh>
    <rPh sb="626" eb="627">
      <t>トウ</t>
    </rPh>
    <rPh sb="628" eb="630">
      <t>ケントウ</t>
    </rPh>
    <rPh sb="631" eb="633">
      <t>ヒツヨウ</t>
    </rPh>
    <rPh sb="639" eb="642">
      <t>ユウシュウリツ</t>
    </rPh>
    <rPh sb="649" eb="651">
      <t>ゲンジョウ</t>
    </rPh>
    <rPh sb="652" eb="653">
      <t>ソウ</t>
    </rPh>
    <rPh sb="653" eb="655">
      <t>ハイスイ</t>
    </rPh>
    <rPh sb="655" eb="656">
      <t>リョウ</t>
    </rPh>
    <rPh sb="657" eb="659">
      <t>タイハン</t>
    </rPh>
    <rPh sb="660" eb="661">
      <t>ム</t>
    </rPh>
    <rPh sb="661" eb="662">
      <t>シュウ</t>
    </rPh>
    <rPh sb="662" eb="664">
      <t>スイリョウ</t>
    </rPh>
    <rPh sb="671" eb="674">
      <t>シュスイジョウ</t>
    </rPh>
    <rPh sb="675" eb="678">
      <t>ハイスイジョウ</t>
    </rPh>
    <rPh sb="678" eb="680">
      <t>ケンセツ</t>
    </rPh>
    <rPh sb="681" eb="682">
      <t>クワ</t>
    </rPh>
    <rPh sb="684" eb="691">
      <t>ロウキュウカンコウシンコウジ</t>
    </rPh>
    <rPh sb="691" eb="692">
      <t>トウ</t>
    </rPh>
    <rPh sb="693" eb="694">
      <t>トモナ</t>
    </rPh>
    <rPh sb="695" eb="697">
      <t>ハイデイ</t>
    </rPh>
    <rPh sb="698" eb="701">
      <t>テイタイスイ</t>
    </rPh>
    <rPh sb="701" eb="703">
      <t>カイショウ</t>
    </rPh>
    <rPh sb="707" eb="711">
      <t>ハイスイサギョウ</t>
    </rPh>
    <rPh sb="712" eb="715">
      <t>ジシントウ</t>
    </rPh>
    <rPh sb="716" eb="718">
      <t>エイキョウ</t>
    </rPh>
    <rPh sb="721" eb="723">
      <t>ハッケン</t>
    </rPh>
    <rPh sb="727" eb="731">
      <t>チカロウスイ</t>
    </rPh>
    <rPh sb="731" eb="732">
      <t>トウ</t>
    </rPh>
    <rPh sb="733" eb="735">
      <t>ゲンイン</t>
    </rPh>
    <rPh sb="736" eb="738">
      <t>スイソク</t>
    </rPh>
    <phoneticPr fontId="4"/>
  </si>
  <si>
    <t>①有形固定資産償却率36.43％と昨年度より低下している。年々減少傾向であり、工事等により、資産の取得が増えていることが分かる。
②管路経年化率36.25％と平均値を大きく上回っていることがわかる。法定耐用年数を超えた管路の所持が影響している。石綿管も残っており今後の管路更新の必要性が高いと考える。
③管路更新率1.30％と類似団体平均及び全国平均より上回っている。管路更新計画に基づき、石綿管等の管路更新を行っていることが原因である。</t>
    <rPh sb="1" eb="3">
      <t>ユウケイ</t>
    </rPh>
    <rPh sb="3" eb="5">
      <t>コテイ</t>
    </rPh>
    <rPh sb="5" eb="7">
      <t>シサン</t>
    </rPh>
    <rPh sb="7" eb="9">
      <t>ショウキャク</t>
    </rPh>
    <rPh sb="9" eb="10">
      <t>リツ</t>
    </rPh>
    <rPh sb="17" eb="20">
      <t>サクネンド</t>
    </rPh>
    <rPh sb="22" eb="24">
      <t>テイカ</t>
    </rPh>
    <rPh sb="29" eb="31">
      <t>ネンネン</t>
    </rPh>
    <rPh sb="31" eb="35">
      <t>ゲンショウケイコウ</t>
    </rPh>
    <rPh sb="39" eb="42">
      <t>コウジトウ</t>
    </rPh>
    <rPh sb="46" eb="48">
      <t>シサン</t>
    </rPh>
    <rPh sb="49" eb="51">
      <t>シュトク</t>
    </rPh>
    <rPh sb="52" eb="53">
      <t>フ</t>
    </rPh>
    <rPh sb="60" eb="61">
      <t>ワ</t>
    </rPh>
    <rPh sb="66" eb="68">
      <t>カンロ</t>
    </rPh>
    <rPh sb="68" eb="70">
      <t>ケイネン</t>
    </rPh>
    <rPh sb="70" eb="71">
      <t>カ</t>
    </rPh>
    <rPh sb="71" eb="72">
      <t>リツ</t>
    </rPh>
    <rPh sb="79" eb="82">
      <t>ヘイキンチ</t>
    </rPh>
    <rPh sb="83" eb="84">
      <t>オオ</t>
    </rPh>
    <rPh sb="86" eb="88">
      <t>ウワマワ</t>
    </rPh>
    <rPh sb="99" eb="101">
      <t>ホウテイ</t>
    </rPh>
    <rPh sb="101" eb="103">
      <t>タイヨウ</t>
    </rPh>
    <rPh sb="103" eb="105">
      <t>ネンスウ</t>
    </rPh>
    <rPh sb="106" eb="107">
      <t>コ</t>
    </rPh>
    <rPh sb="109" eb="111">
      <t>カンロ</t>
    </rPh>
    <rPh sb="112" eb="114">
      <t>ショジ</t>
    </rPh>
    <rPh sb="115" eb="117">
      <t>エイキョウ</t>
    </rPh>
    <rPh sb="122" eb="124">
      <t>セキメン</t>
    </rPh>
    <rPh sb="124" eb="125">
      <t>カン</t>
    </rPh>
    <rPh sb="126" eb="127">
      <t>ノコ</t>
    </rPh>
    <rPh sb="131" eb="133">
      <t>コンゴ</t>
    </rPh>
    <rPh sb="134" eb="135">
      <t>カン</t>
    </rPh>
    <rPh sb="135" eb="136">
      <t>ロ</t>
    </rPh>
    <rPh sb="136" eb="138">
      <t>コウシン</t>
    </rPh>
    <rPh sb="139" eb="142">
      <t>ヒツヨウセイ</t>
    </rPh>
    <rPh sb="143" eb="144">
      <t>タカ</t>
    </rPh>
    <rPh sb="146" eb="147">
      <t>カンガ</t>
    </rPh>
    <rPh sb="152" eb="154">
      <t>カンロ</t>
    </rPh>
    <rPh sb="154" eb="156">
      <t>コウシン</t>
    </rPh>
    <rPh sb="156" eb="157">
      <t>リツ</t>
    </rPh>
    <rPh sb="163" eb="167">
      <t>ルイジダンタイ</t>
    </rPh>
    <rPh sb="167" eb="169">
      <t>ヘイキン</t>
    </rPh>
    <rPh sb="169" eb="170">
      <t>オヨ</t>
    </rPh>
    <rPh sb="171" eb="173">
      <t>ゼンコク</t>
    </rPh>
    <rPh sb="173" eb="175">
      <t>ヘイキン</t>
    </rPh>
    <rPh sb="177" eb="179">
      <t>ウワマワ</t>
    </rPh>
    <rPh sb="184" eb="188">
      <t>カンロコウシン</t>
    </rPh>
    <rPh sb="188" eb="190">
      <t>ケイカク</t>
    </rPh>
    <rPh sb="191" eb="192">
      <t>モト</t>
    </rPh>
    <rPh sb="195" eb="198">
      <t>セキメンカン</t>
    </rPh>
    <rPh sb="198" eb="199">
      <t>トウ</t>
    </rPh>
    <rPh sb="200" eb="202">
      <t>カンロ</t>
    </rPh>
    <rPh sb="202" eb="204">
      <t>コウシン</t>
    </rPh>
    <rPh sb="205" eb="206">
      <t>オコナ</t>
    </rPh>
    <rPh sb="213" eb="215">
      <t>ゲンイン</t>
    </rPh>
    <phoneticPr fontId="4"/>
  </si>
  <si>
    <t>東日本大震災及び原子力発電所事故の影響により、町内の居住人口が大きく減少した為、収益が減少した。そのため、賠償金がないと経営は不可能である。給水人口は年々増加しているが、事故以前に比べ大きな差がある。合理的な水運用、施設の統廃合を実施し、継続的に発生する費用の削減に努める。管路更新については、継続的に災害復旧工事及び町の施工計画に合わせて管路を整備し、効率的な運用を図る必要がある。</t>
    <rPh sb="0" eb="6">
      <t>ヒガシニホンダイシンサイ</t>
    </rPh>
    <rPh sb="6" eb="7">
      <t>オヨ</t>
    </rPh>
    <rPh sb="17" eb="19">
      <t>エイキョウ</t>
    </rPh>
    <rPh sb="23" eb="25">
      <t>チョウナイ</t>
    </rPh>
    <rPh sb="26" eb="30">
      <t>キョジュウジンコウ</t>
    </rPh>
    <rPh sb="34" eb="36">
      <t>ゲンショウ</t>
    </rPh>
    <rPh sb="38" eb="39">
      <t>タメ</t>
    </rPh>
    <rPh sb="40" eb="42">
      <t>シュウエキ</t>
    </rPh>
    <rPh sb="43" eb="45">
      <t>ゲンショウ</t>
    </rPh>
    <rPh sb="53" eb="56">
      <t>バイショウキン</t>
    </rPh>
    <rPh sb="60" eb="62">
      <t>ケイエイ</t>
    </rPh>
    <rPh sb="63" eb="66">
      <t>フカノウ</t>
    </rPh>
    <rPh sb="70" eb="72">
      <t>キュウスイ</t>
    </rPh>
    <rPh sb="72" eb="74">
      <t>ジンコウ</t>
    </rPh>
    <rPh sb="75" eb="77">
      <t>ネンネン</t>
    </rPh>
    <rPh sb="77" eb="79">
      <t>ゾウカ</t>
    </rPh>
    <rPh sb="85" eb="87">
      <t>ジコ</t>
    </rPh>
    <rPh sb="87" eb="89">
      <t>イゼン</t>
    </rPh>
    <rPh sb="90" eb="91">
      <t>クラ</t>
    </rPh>
    <rPh sb="92" eb="93">
      <t>オオ</t>
    </rPh>
    <rPh sb="95" eb="96">
      <t>サ</t>
    </rPh>
    <rPh sb="100" eb="103">
      <t>ゴウリテキ</t>
    </rPh>
    <rPh sb="104" eb="105">
      <t>ミズ</t>
    </rPh>
    <rPh sb="105" eb="107">
      <t>ウンヨウ</t>
    </rPh>
    <rPh sb="108" eb="110">
      <t>シセツ</t>
    </rPh>
    <rPh sb="111" eb="114">
      <t>トウハイゴウ</t>
    </rPh>
    <rPh sb="115" eb="117">
      <t>ジッシ</t>
    </rPh>
    <rPh sb="119" eb="122">
      <t>ケイゾクテキ</t>
    </rPh>
    <rPh sb="123" eb="125">
      <t>ハッセイ</t>
    </rPh>
    <rPh sb="127" eb="129">
      <t>ヒヨウ</t>
    </rPh>
    <rPh sb="130" eb="132">
      <t>サクゲン</t>
    </rPh>
    <rPh sb="133" eb="134">
      <t>ツト</t>
    </rPh>
    <rPh sb="137" eb="139">
      <t>カンロ</t>
    </rPh>
    <rPh sb="139" eb="141">
      <t>コウシン</t>
    </rPh>
    <rPh sb="147" eb="150">
      <t>ケイゾクテキ</t>
    </rPh>
    <rPh sb="151" eb="153">
      <t>サイガイ</t>
    </rPh>
    <rPh sb="153" eb="155">
      <t>フッキュウ</t>
    </rPh>
    <rPh sb="155" eb="157">
      <t>コウジ</t>
    </rPh>
    <rPh sb="157" eb="158">
      <t>オヨ</t>
    </rPh>
    <rPh sb="159" eb="160">
      <t>マチ</t>
    </rPh>
    <rPh sb="161" eb="163">
      <t>セコウ</t>
    </rPh>
    <rPh sb="163" eb="165">
      <t>ケイカク</t>
    </rPh>
    <rPh sb="166" eb="167">
      <t>ア</t>
    </rPh>
    <rPh sb="170" eb="172">
      <t>カンロ</t>
    </rPh>
    <rPh sb="173" eb="175">
      <t>セイビ</t>
    </rPh>
    <rPh sb="177" eb="180">
      <t>コウリツテキ</t>
    </rPh>
    <rPh sb="181" eb="183">
      <t>ウンヨウ</t>
    </rPh>
    <rPh sb="184" eb="185">
      <t>ハカ</t>
    </rPh>
    <rPh sb="186" eb="1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</si>
</sst>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2.75</c:v>
                </c:pt>
                <c:pt idx="1">
                  <c:v>2.7</c:v>
                </c:pt>
                <c:pt idx="2">
                  <c:v>0.94</c:v>
                </c:pt>
                <c:pt idx="3">
                  <c:v>1.03</c:v>
                </c:pt>
                <c:pt idx="4">
                  <c:v>1.3</c:v>
                </c:pt>
              </c:numCache>
            </c:numRef>
          </c:val>
          <c:extLst>
            <c:ext xmlns:c16="http://schemas.microsoft.com/office/drawing/2014/chart" uri="{C3380CC4-5D6E-409C-BE32-E72D297353CC}">
              <c16:uniqueId val="{00000000-7173-45B0-B3BC-2F5E1EC929E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7173-45B0-B3BC-2F5E1EC929E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29.56</c:v>
                </c:pt>
                <c:pt idx="1">
                  <c:v>21.38</c:v>
                </c:pt>
                <c:pt idx="2">
                  <c:v>22.06</c:v>
                </c:pt>
                <c:pt idx="3">
                  <c:v>20.350000000000001</c:v>
                </c:pt>
                <c:pt idx="4">
                  <c:v>19.77</c:v>
                </c:pt>
              </c:numCache>
            </c:numRef>
          </c:val>
          <c:extLst>
            <c:ext xmlns:c16="http://schemas.microsoft.com/office/drawing/2014/chart" uri="{C3380CC4-5D6E-409C-BE32-E72D297353CC}">
              <c16:uniqueId val="{00000000-0C94-4969-AFE9-7835AE495FE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0C94-4969-AFE9-7835AE495FE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11.43</c:v>
                </c:pt>
                <c:pt idx="1">
                  <c:v>31.21</c:v>
                </c:pt>
                <c:pt idx="2">
                  <c:v>33.17</c:v>
                </c:pt>
                <c:pt idx="3">
                  <c:v>36.729999999999997</c:v>
                </c:pt>
                <c:pt idx="4">
                  <c:v>37.229999999999997</c:v>
                </c:pt>
              </c:numCache>
            </c:numRef>
          </c:val>
          <c:extLst>
            <c:ext xmlns:c16="http://schemas.microsoft.com/office/drawing/2014/chart" uri="{C3380CC4-5D6E-409C-BE32-E72D297353CC}">
              <c16:uniqueId val="{00000000-2B43-4333-93CF-543C109CBA1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2B43-4333-93CF-543C109CBA1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230.46</c:v>
                </c:pt>
                <c:pt idx="1">
                  <c:v>116.65</c:v>
                </c:pt>
                <c:pt idx="2">
                  <c:v>139.16</c:v>
                </c:pt>
                <c:pt idx="3">
                  <c:v>155.86000000000001</c:v>
                </c:pt>
                <c:pt idx="4">
                  <c:v>101.54</c:v>
                </c:pt>
              </c:numCache>
            </c:numRef>
          </c:val>
          <c:extLst>
            <c:ext xmlns:c16="http://schemas.microsoft.com/office/drawing/2014/chart" uri="{C3380CC4-5D6E-409C-BE32-E72D297353CC}">
              <c16:uniqueId val="{00000000-85F5-4796-B23C-67CD676D53F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85F5-4796-B23C-67CD676D53F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44.98</c:v>
                </c:pt>
                <c:pt idx="1">
                  <c:v>42.04</c:v>
                </c:pt>
                <c:pt idx="2">
                  <c:v>41.82</c:v>
                </c:pt>
                <c:pt idx="3">
                  <c:v>40.96</c:v>
                </c:pt>
                <c:pt idx="4">
                  <c:v>36.43</c:v>
                </c:pt>
              </c:numCache>
            </c:numRef>
          </c:val>
          <c:extLst>
            <c:ext xmlns:c16="http://schemas.microsoft.com/office/drawing/2014/chart" uri="{C3380CC4-5D6E-409C-BE32-E72D297353CC}">
              <c16:uniqueId val="{00000000-B928-4AC2-9434-0172ACD608F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B928-4AC2-9434-0172ACD608F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38.18</c:v>
                </c:pt>
                <c:pt idx="1">
                  <c:v>37.54</c:v>
                </c:pt>
                <c:pt idx="2">
                  <c:v>35.11</c:v>
                </c:pt>
                <c:pt idx="3">
                  <c:v>35</c:v>
                </c:pt>
                <c:pt idx="4">
                  <c:v>36.25</c:v>
                </c:pt>
              </c:numCache>
            </c:numRef>
          </c:val>
          <c:extLst>
            <c:ext xmlns:c16="http://schemas.microsoft.com/office/drawing/2014/chart" uri="{C3380CC4-5D6E-409C-BE32-E72D297353CC}">
              <c16:uniqueId val="{00000000-94C4-4634-BFE1-18E17D8FDB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94C4-4634-BFE1-18E17D8FDB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CF-4BD4-BA30-71FCB73EE0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A3CF-4BD4-BA30-71FCB73EE0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655.07000000000005</c:v>
                </c:pt>
                <c:pt idx="1">
                  <c:v>422.32</c:v>
                </c:pt>
                <c:pt idx="2">
                  <c:v>555.12</c:v>
                </c:pt>
                <c:pt idx="3">
                  <c:v>232.22</c:v>
                </c:pt>
                <c:pt idx="4">
                  <c:v>194.26</c:v>
                </c:pt>
              </c:numCache>
            </c:numRef>
          </c:val>
          <c:extLst>
            <c:ext xmlns:c16="http://schemas.microsoft.com/office/drawing/2014/chart" uri="{C3380CC4-5D6E-409C-BE32-E72D297353CC}">
              <c16:uniqueId val="{00000000-725C-41E8-963B-BBF95987E23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725C-41E8-963B-BBF95987E23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1396.1</c:v>
                </c:pt>
                <c:pt idx="1">
                  <c:v>1250.92</c:v>
                </c:pt>
                <c:pt idx="2">
                  <c:v>1124.72</c:v>
                </c:pt>
                <c:pt idx="3">
                  <c:v>1390.31</c:v>
                </c:pt>
                <c:pt idx="4">
                  <c:v>1845.12</c:v>
                </c:pt>
              </c:numCache>
            </c:numRef>
          </c:val>
          <c:extLst>
            <c:ext xmlns:c16="http://schemas.microsoft.com/office/drawing/2014/chart" uri="{C3380CC4-5D6E-409C-BE32-E72D297353CC}">
              <c16:uniqueId val="{00000000-46B4-4437-84B9-E5B15F72C77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46B4-4437-84B9-E5B15F72C77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15.26</c:v>
                </c:pt>
                <c:pt idx="1">
                  <c:v>19.73</c:v>
                </c:pt>
                <c:pt idx="2">
                  <c:v>26.65</c:v>
                </c:pt>
                <c:pt idx="3">
                  <c:v>32.65</c:v>
                </c:pt>
                <c:pt idx="4">
                  <c:v>21.75</c:v>
                </c:pt>
              </c:numCache>
            </c:numRef>
          </c:val>
          <c:extLst>
            <c:ext xmlns:c16="http://schemas.microsoft.com/office/drawing/2014/chart" uri="{C3380CC4-5D6E-409C-BE32-E72D297353CC}">
              <c16:uniqueId val="{00000000-72CD-4364-AD39-7EDECDCF69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72CD-4364-AD39-7EDECDCF69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1599.41</c:v>
                </c:pt>
                <c:pt idx="1">
                  <c:v>1002.79</c:v>
                </c:pt>
                <c:pt idx="2">
                  <c:v>798.01</c:v>
                </c:pt>
                <c:pt idx="3">
                  <c:v>696.89</c:v>
                </c:pt>
                <c:pt idx="4">
                  <c:v>1072.71</c:v>
                </c:pt>
              </c:numCache>
            </c:numRef>
          </c:val>
          <c:extLst>
            <c:ext xmlns:c16="http://schemas.microsoft.com/office/drawing/2014/chart" uri="{C3380CC4-5D6E-409C-BE32-E72D297353CC}">
              <c16:uniqueId val="{00000000-71B2-41DC-903B-36E0AE141F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71B2-41DC-903B-36E0AE141F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M90" sqref="BL90:BM9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福島県　浪江町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非設置</v>
      </c>
      <c r="AE8" s="75"/>
      <c r="AF8" s="75"/>
      <c r="AG8" s="75"/>
      <c r="AH8" s="75"/>
      <c r="AI8" s="75"/>
      <c r="AJ8" s="75"/>
      <c r="AK8" s="2"/>
      <c r="AL8" s="58">
        <f>データ!$R$6</f>
        <v>14632</v>
      </c>
      <c r="AM8" s="58"/>
      <c r="AN8" s="58"/>
      <c r="AO8" s="58"/>
      <c r="AP8" s="58"/>
      <c r="AQ8" s="58"/>
      <c r="AR8" s="58"/>
      <c r="AS8" s="58"/>
      <c r="AT8" s="55">
        <f>データ!$S$6</f>
        <v>223.14</v>
      </c>
      <c r="AU8" s="56"/>
      <c r="AV8" s="56"/>
      <c r="AW8" s="56"/>
      <c r="AX8" s="56"/>
      <c r="AY8" s="56"/>
      <c r="AZ8" s="56"/>
      <c r="BA8" s="56"/>
      <c r="BB8" s="45">
        <f>データ!$T$6</f>
        <v>65.569999999999993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72.53</v>
      </c>
      <c r="J10" s="56"/>
      <c r="K10" s="56"/>
      <c r="L10" s="56"/>
      <c r="M10" s="56"/>
      <c r="N10" s="56"/>
      <c r="O10" s="57"/>
      <c r="P10" s="45">
        <f>データ!$P$6</f>
        <v>17.739999999999998</v>
      </c>
      <c r="Q10" s="45"/>
      <c r="R10" s="45"/>
      <c r="S10" s="45"/>
      <c r="T10" s="45"/>
      <c r="U10" s="45"/>
      <c r="V10" s="45"/>
      <c r="W10" s="58">
        <f>データ!$Q$6</f>
        <v>3200</v>
      </c>
      <c r="X10" s="58"/>
      <c r="Y10" s="58"/>
      <c r="Z10" s="58"/>
      <c r="AA10" s="58"/>
      <c r="AB10" s="58"/>
      <c r="AC10" s="58"/>
      <c r="AD10" s="2"/>
      <c r="AE10" s="2"/>
      <c r="AF10" s="2"/>
      <c r="AG10" s="2"/>
      <c r="AH10" s="2"/>
      <c r="AI10" s="2"/>
      <c r="AJ10" s="2"/>
      <c r="AK10" s="2"/>
      <c r="AL10" s="58">
        <f>データ!$U$6</f>
        <v>2562</v>
      </c>
      <c r="AM10" s="58"/>
      <c r="AN10" s="58"/>
      <c r="AO10" s="58"/>
      <c r="AP10" s="58"/>
      <c r="AQ10" s="58"/>
      <c r="AR10" s="58"/>
      <c r="AS10" s="58"/>
      <c r="AT10" s="55">
        <f>データ!$V$6</f>
        <v>46.19</v>
      </c>
      <c r="AU10" s="56"/>
      <c r="AV10" s="56"/>
      <c r="AW10" s="56"/>
      <c r="AX10" s="56"/>
      <c r="AY10" s="56"/>
      <c r="AZ10" s="56"/>
      <c r="BA10" s="56"/>
      <c r="BB10" s="45">
        <f>データ!$W$6</f>
        <v>55.47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36.6"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28.2"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27"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13.4"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2"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2"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2" hidden="1"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7.399999999999999"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2"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2"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2"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2"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h/9Wns7cmVAeki2BykDJIFeNZpULbYbGvRyK7ry6iSXTG5vZtmK2IHkrgaIZasxeomE5I6Kz3t1Hr/hMz5/Q==" saltValue="Z9nciTD445TOeGhkq5bb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75477</v>
      </c>
      <c r="D6" s="20">
        <f t="shared" si="3"/>
        <v>46</v>
      </c>
      <c r="E6" s="20">
        <f t="shared" si="3"/>
        <v>1</v>
      </c>
      <c r="F6" s="20">
        <f t="shared" si="3"/>
        <v>0</v>
      </c>
      <c r="G6" s="20">
        <f t="shared" si="3"/>
        <v>1</v>
      </c>
      <c r="H6" s="20" t="str">
        <f t="shared" si="3"/>
        <v>福島県　浪江町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72.53</v>
      </c>
      <c r="P6" s="21">
        <f t="shared" si="3"/>
        <v>17.739999999999998</v>
      </c>
      <c r="Q6" s="21">
        <f t="shared" si="3"/>
        <v>3200</v>
      </c>
      <c r="R6" s="21">
        <f t="shared" si="3"/>
        <v>14632</v>
      </c>
      <c r="S6" s="21">
        <f t="shared" si="3"/>
        <v>223.14</v>
      </c>
      <c r="T6" s="21">
        <f t="shared" si="3"/>
        <v>65.569999999999993</v>
      </c>
      <c r="U6" s="21">
        <f t="shared" si="3"/>
        <v>2562</v>
      </c>
      <c r="V6" s="21">
        <f t="shared" si="3"/>
        <v>46.19</v>
      </c>
      <c r="W6" s="21">
        <f t="shared" si="3"/>
        <v>55.47</v>
      </c>
      <c r="X6" s="22">
        <f>IF(X7="",NA(),X7)</f>
        <v>230.46</v>
      </c>
      <c r="Y6" s="22">
        <f t="shared" ref="Y6:AG6" si="4">IF(Y7="",NA(),Y7)</f>
        <v>116.65</v>
      </c>
      <c r="Z6" s="22">
        <f t="shared" si="4"/>
        <v>139.16</v>
      </c>
      <c r="AA6" s="22">
        <f t="shared" si="4"/>
        <v>155.86000000000001</v>
      </c>
      <c r="AB6" s="22">
        <f t="shared" si="4"/>
        <v>101.54</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655.07000000000005</v>
      </c>
      <c r="AU6" s="22">
        <f t="shared" ref="AU6:BC6" si="6">IF(AU7="",NA(),AU7)</f>
        <v>422.32</v>
      </c>
      <c r="AV6" s="22">
        <f t="shared" si="6"/>
        <v>555.12</v>
      </c>
      <c r="AW6" s="22">
        <f t="shared" si="6"/>
        <v>232.22</v>
      </c>
      <c r="AX6" s="22">
        <f t="shared" si="6"/>
        <v>194.26</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1396.1</v>
      </c>
      <c r="BF6" s="22">
        <f t="shared" ref="BF6:BN6" si="7">IF(BF7="",NA(),BF7)</f>
        <v>1250.92</v>
      </c>
      <c r="BG6" s="22">
        <f t="shared" si="7"/>
        <v>1124.72</v>
      </c>
      <c r="BH6" s="22">
        <f t="shared" si="7"/>
        <v>1390.31</v>
      </c>
      <c r="BI6" s="22">
        <f t="shared" si="7"/>
        <v>1845.12</v>
      </c>
      <c r="BJ6" s="22">
        <f t="shared" si="7"/>
        <v>556.47</v>
      </c>
      <c r="BK6" s="22">
        <f t="shared" si="7"/>
        <v>564.99</v>
      </c>
      <c r="BL6" s="22">
        <f t="shared" si="7"/>
        <v>631.39</v>
      </c>
      <c r="BM6" s="22">
        <f t="shared" si="7"/>
        <v>625.11</v>
      </c>
      <c r="BN6" s="22">
        <f t="shared" si="7"/>
        <v>602.79</v>
      </c>
      <c r="BO6" s="21" t="str">
        <f>IF(BO7="","",IF(BO7="-","【-】","【"&amp;SUBSTITUTE(TEXT(BO7,"#,##0.00"),"-","△")&amp;"】"))</f>
        <v>【264.86】</v>
      </c>
      <c r="BP6" s="22">
        <f>IF(BP7="",NA(),BP7)</f>
        <v>15.26</v>
      </c>
      <c r="BQ6" s="22">
        <f t="shared" ref="BQ6:BY6" si="8">IF(BQ7="",NA(),BQ7)</f>
        <v>19.73</v>
      </c>
      <c r="BR6" s="22">
        <f t="shared" si="8"/>
        <v>26.65</v>
      </c>
      <c r="BS6" s="22">
        <f t="shared" si="8"/>
        <v>32.65</v>
      </c>
      <c r="BT6" s="22">
        <f t="shared" si="8"/>
        <v>21.75</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1599.41</v>
      </c>
      <c r="CB6" s="22">
        <f t="shared" ref="CB6:CJ6" si="9">IF(CB7="",NA(),CB7)</f>
        <v>1002.79</v>
      </c>
      <c r="CC6" s="22">
        <f t="shared" si="9"/>
        <v>798.01</v>
      </c>
      <c r="CD6" s="22">
        <f t="shared" si="9"/>
        <v>696.89</v>
      </c>
      <c r="CE6" s="22">
        <f t="shared" si="9"/>
        <v>1072.71</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29.56</v>
      </c>
      <c r="CM6" s="22">
        <f t="shared" ref="CM6:CU6" si="10">IF(CM7="",NA(),CM7)</f>
        <v>21.38</v>
      </c>
      <c r="CN6" s="22">
        <f t="shared" si="10"/>
        <v>22.06</v>
      </c>
      <c r="CO6" s="22">
        <f t="shared" si="10"/>
        <v>20.350000000000001</v>
      </c>
      <c r="CP6" s="22">
        <f t="shared" si="10"/>
        <v>19.77</v>
      </c>
      <c r="CQ6" s="22">
        <f t="shared" si="10"/>
        <v>39.94</v>
      </c>
      <c r="CR6" s="22">
        <f t="shared" si="10"/>
        <v>40.19</v>
      </c>
      <c r="CS6" s="22">
        <f t="shared" si="10"/>
        <v>41.14</v>
      </c>
      <c r="CT6" s="22">
        <f t="shared" si="10"/>
        <v>41.02</v>
      </c>
      <c r="CU6" s="22">
        <f t="shared" si="10"/>
        <v>43.22</v>
      </c>
      <c r="CV6" s="21" t="str">
        <f>IF(CV7="","",IF(CV7="-","【-】","【"&amp;SUBSTITUTE(TEXT(CV7,"#,##0.00"),"-","△")&amp;"】"))</f>
        <v>【60.21】</v>
      </c>
      <c r="CW6" s="22">
        <f>IF(CW7="",NA(),CW7)</f>
        <v>11.43</v>
      </c>
      <c r="CX6" s="22">
        <f t="shared" ref="CX6:DF6" si="11">IF(CX7="",NA(),CX7)</f>
        <v>31.21</v>
      </c>
      <c r="CY6" s="22">
        <f t="shared" si="11"/>
        <v>33.17</v>
      </c>
      <c r="CZ6" s="22">
        <f t="shared" si="11"/>
        <v>36.729999999999997</v>
      </c>
      <c r="DA6" s="22">
        <f t="shared" si="11"/>
        <v>37.229999999999997</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44.98</v>
      </c>
      <c r="DI6" s="22">
        <f t="shared" ref="DI6:DQ6" si="12">IF(DI7="",NA(),DI7)</f>
        <v>42.04</v>
      </c>
      <c r="DJ6" s="22">
        <f t="shared" si="12"/>
        <v>41.82</v>
      </c>
      <c r="DK6" s="22">
        <f t="shared" si="12"/>
        <v>40.96</v>
      </c>
      <c r="DL6" s="22">
        <f t="shared" si="12"/>
        <v>36.43</v>
      </c>
      <c r="DM6" s="22">
        <f t="shared" si="12"/>
        <v>53.25</v>
      </c>
      <c r="DN6" s="22">
        <f t="shared" si="12"/>
        <v>53.4</v>
      </c>
      <c r="DO6" s="22">
        <f t="shared" si="12"/>
        <v>52.14</v>
      </c>
      <c r="DP6" s="22">
        <f t="shared" si="12"/>
        <v>53.49</v>
      </c>
      <c r="DQ6" s="22">
        <f t="shared" si="12"/>
        <v>51.79</v>
      </c>
      <c r="DR6" s="21" t="str">
        <f>IF(DR7="","",IF(DR7="-","【-】","【"&amp;SUBSTITUTE(TEXT(DR7,"#,##0.00"),"-","△")&amp;"】"))</f>
        <v>【52.41】</v>
      </c>
      <c r="DS6" s="22">
        <f>IF(DS7="",NA(),DS7)</f>
        <v>38.18</v>
      </c>
      <c r="DT6" s="22">
        <f t="shared" ref="DT6:EB6" si="13">IF(DT7="",NA(),DT7)</f>
        <v>37.54</v>
      </c>
      <c r="DU6" s="22">
        <f t="shared" si="13"/>
        <v>35.11</v>
      </c>
      <c r="DV6" s="22">
        <f t="shared" si="13"/>
        <v>35</v>
      </c>
      <c r="DW6" s="22">
        <f t="shared" si="13"/>
        <v>36.25</v>
      </c>
      <c r="DX6" s="22">
        <f t="shared" si="13"/>
        <v>23.02</v>
      </c>
      <c r="DY6" s="22">
        <f t="shared" si="13"/>
        <v>21.86</v>
      </c>
      <c r="DZ6" s="22">
        <f t="shared" si="13"/>
        <v>21.01</v>
      </c>
      <c r="EA6" s="22">
        <f t="shared" si="13"/>
        <v>21.96</v>
      </c>
      <c r="EB6" s="22">
        <f t="shared" si="13"/>
        <v>23.12</v>
      </c>
      <c r="EC6" s="21" t="str">
        <f>IF(EC7="","",IF(EC7="-","【-】","【"&amp;SUBSTITUTE(TEXT(EC7,"#,##0.00"),"-","△")&amp;"】"))</f>
        <v>【26.78】</v>
      </c>
      <c r="ED6" s="22">
        <f>IF(ED7="",NA(),ED7)</f>
        <v>2.75</v>
      </c>
      <c r="EE6" s="22">
        <f t="shared" ref="EE6:EM6" si="14">IF(EE7="",NA(),EE7)</f>
        <v>2.7</v>
      </c>
      <c r="EF6" s="22">
        <f t="shared" si="14"/>
        <v>0.94</v>
      </c>
      <c r="EG6" s="22">
        <f t="shared" si="14"/>
        <v>1.03</v>
      </c>
      <c r="EH6" s="22">
        <f t="shared" si="14"/>
        <v>1.3</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2">
      <c r="A7" s="15"/>
      <c r="B7" s="24">
        <v>2024</v>
      </c>
      <c r="C7" s="24">
        <v>75477</v>
      </c>
      <c r="D7" s="24">
        <v>46</v>
      </c>
      <c r="E7" s="24">
        <v>1</v>
      </c>
      <c r="F7" s="24">
        <v>0</v>
      </c>
      <c r="G7" s="24">
        <v>1</v>
      </c>
      <c r="H7" s="24" t="s">
        <v>93</v>
      </c>
      <c r="I7" s="24" t="s">
        <v>94</v>
      </c>
      <c r="J7" s="24" t="s">
        <v>95</v>
      </c>
      <c r="K7" s="24" t="s">
        <v>96</v>
      </c>
      <c r="L7" s="24" t="s">
        <v>97</v>
      </c>
      <c r="M7" s="24" t="s">
        <v>98</v>
      </c>
      <c r="N7" s="25" t="s">
        <v>99</v>
      </c>
      <c r="O7" s="25">
        <v>72.53</v>
      </c>
      <c r="P7" s="25">
        <v>17.739999999999998</v>
      </c>
      <c r="Q7" s="25">
        <v>3200</v>
      </c>
      <c r="R7" s="25">
        <v>14632</v>
      </c>
      <c r="S7" s="25">
        <v>223.14</v>
      </c>
      <c r="T7" s="25">
        <v>65.569999999999993</v>
      </c>
      <c r="U7" s="25">
        <v>2562</v>
      </c>
      <c r="V7" s="25">
        <v>46.19</v>
      </c>
      <c r="W7" s="25">
        <v>55.47</v>
      </c>
      <c r="X7" s="25">
        <v>230.46</v>
      </c>
      <c r="Y7" s="25">
        <v>116.65</v>
      </c>
      <c r="Z7" s="25">
        <v>139.16</v>
      </c>
      <c r="AA7" s="25">
        <v>155.86000000000001</v>
      </c>
      <c r="AB7" s="25">
        <v>101.54</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655.07000000000005</v>
      </c>
      <c r="AU7" s="25">
        <v>422.32</v>
      </c>
      <c r="AV7" s="25">
        <v>555.12</v>
      </c>
      <c r="AW7" s="25">
        <v>232.22</v>
      </c>
      <c r="AX7" s="25">
        <v>194.26</v>
      </c>
      <c r="AY7" s="25">
        <v>381.07</v>
      </c>
      <c r="AZ7" s="25">
        <v>367.4</v>
      </c>
      <c r="BA7" s="25">
        <v>345.42</v>
      </c>
      <c r="BB7" s="25">
        <v>315.60000000000002</v>
      </c>
      <c r="BC7" s="25">
        <v>294.89</v>
      </c>
      <c r="BD7" s="25">
        <v>239.69</v>
      </c>
      <c r="BE7" s="25">
        <v>1396.1</v>
      </c>
      <c r="BF7" s="25">
        <v>1250.92</v>
      </c>
      <c r="BG7" s="25">
        <v>1124.72</v>
      </c>
      <c r="BH7" s="25">
        <v>1390.31</v>
      </c>
      <c r="BI7" s="25">
        <v>1845.12</v>
      </c>
      <c r="BJ7" s="25">
        <v>556.47</v>
      </c>
      <c r="BK7" s="25">
        <v>564.99</v>
      </c>
      <c r="BL7" s="25">
        <v>631.39</v>
      </c>
      <c r="BM7" s="25">
        <v>625.11</v>
      </c>
      <c r="BN7" s="25">
        <v>602.79</v>
      </c>
      <c r="BO7" s="25">
        <v>264.86</v>
      </c>
      <c r="BP7" s="25">
        <v>15.26</v>
      </c>
      <c r="BQ7" s="25">
        <v>19.73</v>
      </c>
      <c r="BR7" s="25">
        <v>26.65</v>
      </c>
      <c r="BS7" s="25">
        <v>32.65</v>
      </c>
      <c r="BT7" s="25">
        <v>21.75</v>
      </c>
      <c r="BU7" s="25">
        <v>78.67</v>
      </c>
      <c r="BV7" s="25">
        <v>80.56</v>
      </c>
      <c r="BW7" s="25">
        <v>76.55</v>
      </c>
      <c r="BX7" s="25">
        <v>77.739999999999995</v>
      </c>
      <c r="BY7" s="25">
        <v>77.459999999999994</v>
      </c>
      <c r="BZ7" s="25">
        <v>97.59</v>
      </c>
      <c r="CA7" s="25">
        <v>1599.41</v>
      </c>
      <c r="CB7" s="25">
        <v>1002.79</v>
      </c>
      <c r="CC7" s="25">
        <v>798.01</v>
      </c>
      <c r="CD7" s="25">
        <v>696.89</v>
      </c>
      <c r="CE7" s="25">
        <v>1072.71</v>
      </c>
      <c r="CF7" s="25">
        <v>257.95</v>
      </c>
      <c r="CG7" s="25">
        <v>260.87</v>
      </c>
      <c r="CH7" s="25">
        <v>269.25</v>
      </c>
      <c r="CI7" s="25">
        <v>274.94</v>
      </c>
      <c r="CJ7" s="25">
        <v>290.02999999999997</v>
      </c>
      <c r="CK7" s="25">
        <v>181.66</v>
      </c>
      <c r="CL7" s="25">
        <v>29.56</v>
      </c>
      <c r="CM7" s="25">
        <v>21.38</v>
      </c>
      <c r="CN7" s="25">
        <v>22.06</v>
      </c>
      <c r="CO7" s="25">
        <v>20.350000000000001</v>
      </c>
      <c r="CP7" s="25">
        <v>19.77</v>
      </c>
      <c r="CQ7" s="25">
        <v>39.94</v>
      </c>
      <c r="CR7" s="25">
        <v>40.19</v>
      </c>
      <c r="CS7" s="25">
        <v>41.14</v>
      </c>
      <c r="CT7" s="25">
        <v>41.02</v>
      </c>
      <c r="CU7" s="25">
        <v>43.22</v>
      </c>
      <c r="CV7" s="25">
        <v>60.21</v>
      </c>
      <c r="CW7" s="25">
        <v>11.43</v>
      </c>
      <c r="CX7" s="25">
        <v>31.21</v>
      </c>
      <c r="CY7" s="25">
        <v>33.17</v>
      </c>
      <c r="CZ7" s="25">
        <v>36.729999999999997</v>
      </c>
      <c r="DA7" s="25">
        <v>37.229999999999997</v>
      </c>
      <c r="DB7" s="25">
        <v>69.41</v>
      </c>
      <c r="DC7" s="25">
        <v>71.52</v>
      </c>
      <c r="DD7" s="25">
        <v>70.42</v>
      </c>
      <c r="DE7" s="25">
        <v>69.900000000000006</v>
      </c>
      <c r="DF7" s="25">
        <v>70.16</v>
      </c>
      <c r="DG7" s="25">
        <v>89.21</v>
      </c>
      <c r="DH7" s="25">
        <v>44.98</v>
      </c>
      <c r="DI7" s="25">
        <v>42.04</v>
      </c>
      <c r="DJ7" s="25">
        <v>41.82</v>
      </c>
      <c r="DK7" s="25">
        <v>40.96</v>
      </c>
      <c r="DL7" s="25">
        <v>36.43</v>
      </c>
      <c r="DM7" s="25">
        <v>53.25</v>
      </c>
      <c r="DN7" s="25">
        <v>53.4</v>
      </c>
      <c r="DO7" s="25">
        <v>52.14</v>
      </c>
      <c r="DP7" s="25">
        <v>53.49</v>
      </c>
      <c r="DQ7" s="25">
        <v>51.79</v>
      </c>
      <c r="DR7" s="25">
        <v>52.41</v>
      </c>
      <c r="DS7" s="25">
        <v>38.18</v>
      </c>
      <c r="DT7" s="25">
        <v>37.54</v>
      </c>
      <c r="DU7" s="25">
        <v>35.11</v>
      </c>
      <c r="DV7" s="25">
        <v>35</v>
      </c>
      <c r="DW7" s="25">
        <v>36.25</v>
      </c>
      <c r="DX7" s="25">
        <v>23.02</v>
      </c>
      <c r="DY7" s="25">
        <v>21.86</v>
      </c>
      <c r="DZ7" s="25">
        <v>21.01</v>
      </c>
      <c r="EA7" s="25">
        <v>21.96</v>
      </c>
      <c r="EB7" s="25">
        <v>23.12</v>
      </c>
      <c r="EC7" s="25">
        <v>26.78</v>
      </c>
      <c r="ED7" s="25">
        <v>2.75</v>
      </c>
      <c r="EE7" s="25">
        <v>2.7</v>
      </c>
      <c r="EF7" s="25">
        <v>0.94</v>
      </c>
      <c r="EG7" s="25">
        <v>1.03</v>
      </c>
      <c r="EH7" s="25">
        <v>1.3</v>
      </c>
      <c r="EI7" s="25">
        <v>0.38</v>
      </c>
      <c r="EJ7" s="25">
        <v>0.51</v>
      </c>
      <c r="EK7" s="25">
        <v>0.35</v>
      </c>
      <c r="EL7" s="25">
        <v>0.31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金谷 将志</cp:lastModifiedBy>
  <cp:lastPrinted>2026-01-27T05:33:03Z</cp:lastPrinted>
  <dcterms:created xsi:type="dcterms:W3CDTF">2025-12-12T09:12:43Z</dcterms:created>
  <dcterms:modified xsi:type="dcterms:W3CDTF">2026-01-27T05:33:04Z</dcterms:modified>
  <cp:category/>
</cp:coreProperties>
</file>