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324\Downloads\"/>
    </mc:Choice>
  </mc:AlternateContent>
  <xr:revisionPtr revIDLastSave="0" documentId="8_{F2B85EE3-842D-405F-B6AF-76EE1B84B430}" xr6:coauthVersionLast="47" xr6:coauthVersionMax="47" xr10:uidLastSave="{00000000-0000-0000-0000-000000000000}"/>
  <workbookProtection workbookAlgorithmName="SHA-512" workbookHashValue="Fs2eFpc25lM5o7C7cBeG/FhfwkbB0SfpkLfT52mKPUfopZXQKytcA+c6MTcmZF4ZV/GpuCj84WrISpwCMmPoeg==" workbookSaltValue="UD9qwLq+6BH1OIjkIPnIo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I10"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<sst xmlns="http://schemas.openxmlformats.org/spreadsheetml/2006/main" count="297" uniqueCount="117">
  <si>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</si>
  <si>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</si>
  <si>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</si>
  <si>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</si>
  <si>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</si>
  <si>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</si>
  <si>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</si>
  <si>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</si>
  <si>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</si>
  <si>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</si>
  <si>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</si>
  <si>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</si>
  <si>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</si>
  <si>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</si>
  <si>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</si>
  <si>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</si>
  <si>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</si>
  <si>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</si>
  <si>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</si>
  <si>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</si>
  <si>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</si>
  <si>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</si>
  <si>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</si>
  <si>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</si>
  <si>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</si>
  <si>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</si>
  <si>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</si>
  <si>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</si>
  <si>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</si>
  <si>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</si>
  <si>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</si>
  <si>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</si>
  <si>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</si>
  <si>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</si>
  <si>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</si>
  <si>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</si>
  <si>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</si>
  <si>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</si>
  <si>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</si>
  <si>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</si>
  <si>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</si>
  <si>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</si>
  <si>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</si>
  <si>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</si>
  <si>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</si>
  <si>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</si>
  <si>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</si>
  <si>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</si>
  <si>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</si>
  <si>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</si>
  <si>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</si>
  <si>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</si>
  <si>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</si>
  <si>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</si>
  <si>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</si>
  <si>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</si>
  <si>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</si>
  <si>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</si>
  <si>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</si>
  <si>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</si>
  <si>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</si>
  <si>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</si>
  <si>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</si>
  <si>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</si>
  <si>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</si>
  <si>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</si>
  <si>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</si>
  <si>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</si>
  <si>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</si>
  <si>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</si>
  <si>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</si>
  <si>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</si>
  <si>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</si>
  <si>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</si>
  <si>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</si>
  <si>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</si>
  <si>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</si>
  <si>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</si>
  <si>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</si>
  <si>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</si>
  <si>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</si>
  <si>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</si>
  <si>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</si>
  <si>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</si>
  <si>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</si>
  <si>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</si>
  <si>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</si>
  <si>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</si>
  <si>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</si>
  <si>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</si>
  <si>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</si>
  <si>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</si>
  <si>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</si>
  <si>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</si>
  <si>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</si>
  <si>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</si>
  <si>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</si>
  <si>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</si>
  <si>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</si>
  <si>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</si>
  <si>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</si>
  <si>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</si>
  <si>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</si>
  <si>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</si>
  <si>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</si>
  <si>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</si>
  <si>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</si>
  <si>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</si>
  <si>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</si>
  <si>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</si>
  <si>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</si>
  <si>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</si>
  <si>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</si>
  <si>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</si>
  <si>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令和5年度より公営企業会計の運用が開始し、会計開始初年度となったが経費回収率はおおむね高水準で推移していると言える。
　債務残高は順調に返済が進んでおり、年々減少し令和16年度を目途に完済する見通しである。
　</t>
    <rPh sb="260" eb="262">
      <t>レイワ</t>
    </rPh>
    <rPh sb="263" eb="265">
      <t>ネンド</t>
    </rPh>
    <rPh sb="271" eb="273">
      <t>カイケイ</t>
    </rPh>
    <rPh sb="274" eb="276">
      <t>ウンヨウ</t>
    </rPh>
    <rPh sb="277" eb="279">
      <t>カイシ</t>
    </rPh>
    <rPh sb="281" eb="288">
      <t>カイケイカイシショネンド</t>
    </rPh>
    <rPh sb="293" eb="298">
      <t>ケイヒカイシュウリツ</t>
    </rPh>
    <rPh sb="303" eb="306">
      <t>コウスイジュン</t>
    </rPh>
    <rPh sb="307" eb="309">
      <t>スイイ</t>
    </rPh>
    <rPh sb="314" eb="315">
      <t>イ</t>
    </rPh>
    <phoneticPr fontId="4"/>
  </si>
  <si>
    <t>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昨年度新たに汚泥脱水機が故障し、対策を余儀なくされている状況である。
　管渠については、東日本大震災後に管渠の修繕工事等を行っているが、地盤の変化などにより、今後管渠の詰り等が発生する可能性もあり、更には経年劣化による管渠の破損等も心配される。</t>
    <phoneticPr fontId="4"/>
  </si>
  <si>
    <t xml:space="preserve"> 農業集落排水施設の完成から20年余りの歳月が経過し、経年劣化による施設の破損・故障などは避けられないものになってきており、今後施設の更新について取り組んでいかなければならない。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t>
    <rPh sb="73" eb="74">
      <t>ト</t>
    </rPh>
    <rPh sb="75" eb="7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</si>
</sst>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55-49A3-A968-B615E47788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F155-49A3-A968-B615E47788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33.72</c:v>
                </c:pt>
                <c:pt idx="4">
                  <c:v>33.72</c:v>
                </c:pt>
              </c:numCache>
            </c:numRef>
          </c:val>
          <c:extLst>
            <c:ext xmlns:c16="http://schemas.microsoft.com/office/drawing/2014/chart" uri="{C3380CC4-5D6E-409C-BE32-E72D297353CC}">
              <c16:uniqueId val="{00000000-BBA0-4FB9-9132-AEB043913A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BBA0-4FB9-9132-AEB043913A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73.8</c:v>
                </c:pt>
              </c:numCache>
            </c:numRef>
          </c:val>
          <c:extLst>
            <c:ext xmlns:c16="http://schemas.microsoft.com/office/drawing/2014/chart" uri="{C3380CC4-5D6E-409C-BE32-E72D297353CC}">
              <c16:uniqueId val="{00000000-1554-4CF5-AEED-49063658D0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1554-4CF5-AEED-49063658D0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115.25</c:v>
                </c:pt>
                <c:pt idx="4">
                  <c:v>105.82</c:v>
                </c:pt>
              </c:numCache>
            </c:numRef>
          </c:val>
          <c:extLst>
            <c:ext xmlns:c16="http://schemas.microsoft.com/office/drawing/2014/chart" uri="{C3380CC4-5D6E-409C-BE32-E72D297353CC}">
              <c16:uniqueId val="{00000000-C7D7-4189-9BD8-C6C18F6764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C7D7-4189-9BD8-C6C18F6764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51.99</c:v>
                </c:pt>
                <c:pt idx="4">
                  <c:v>3.69</c:v>
                </c:pt>
              </c:numCache>
            </c:numRef>
          </c:val>
          <c:extLst>
            <c:ext xmlns:c16="http://schemas.microsoft.com/office/drawing/2014/chart" uri="{C3380CC4-5D6E-409C-BE32-E72D297353CC}">
              <c16:uniqueId val="{00000000-F363-4EFD-BD13-344F24AA80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F363-4EFD-BD13-344F24AA80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252-4810-9CAF-1A17FE80E1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1252-4810-9CAF-1A17FE80E1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03F-4559-92D0-D7761874A0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F03F-4559-92D0-D7761874A0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253.71</c:v>
                </c:pt>
                <c:pt idx="4">
                  <c:v>370</c:v>
                </c:pt>
              </c:numCache>
            </c:numRef>
          </c:val>
          <c:extLst>
            <c:ext xmlns:c16="http://schemas.microsoft.com/office/drawing/2014/chart" uri="{C3380CC4-5D6E-409C-BE32-E72D297353CC}">
              <c16:uniqueId val="{00000000-9322-4356-9757-6C4BFAA2C5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322-4356-9757-6C4BFAA2C5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893-4C45-98B9-307E1A550E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2893-4C45-98B9-307E1A550E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18.809999999999999</c:v>
                </c:pt>
                <c:pt idx="4">
                  <c:v>35.619999999999997</c:v>
                </c:pt>
              </c:numCache>
            </c:numRef>
          </c:val>
          <c:extLst>
            <c:ext xmlns:c16="http://schemas.microsoft.com/office/drawing/2014/chart" uri="{C3380CC4-5D6E-409C-BE32-E72D297353CC}">
              <c16:uniqueId val="{00000000-7682-43A6-B583-E2595A64E5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7682-43A6-B583-E2595A64E5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434.26</c:v>
                </c:pt>
                <c:pt idx="4">
                  <c:v>354.2</c:v>
                </c:pt>
              </c:numCache>
            </c:numRef>
          </c:val>
          <c:extLst>
            <c:ext xmlns:c16="http://schemas.microsoft.com/office/drawing/2014/chart" uri="{C3380CC4-5D6E-409C-BE32-E72D297353CC}">
              <c16:uniqueId val="{00000000-A6C7-43B9-AC34-F72C5C0894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A6C7-43B9-AC34-F72C5C0894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川内村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2233</v>
      </c>
      <c r="AM8" s="54"/>
      <c r="AN8" s="54"/>
      <c r="AO8" s="54"/>
      <c r="AP8" s="54"/>
      <c r="AQ8" s="54"/>
      <c r="AR8" s="54"/>
      <c r="AS8" s="54"/>
      <c r="AT8" s="53">
        <f>データ!T6</f>
        <v>197.35</v>
      </c>
      <c r="AU8" s="53"/>
      <c r="AV8" s="53"/>
      <c r="AW8" s="53"/>
      <c r="AX8" s="53"/>
      <c r="AY8" s="53"/>
      <c r="AZ8" s="53"/>
      <c r="BA8" s="53"/>
      <c r="BB8" s="53">
        <f>データ!U6</f>
        <v>11.31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84.06</v>
      </c>
      <c r="J10" s="53"/>
      <c r="K10" s="53"/>
      <c r="L10" s="53"/>
      <c r="M10" s="53"/>
      <c r="N10" s="53"/>
      <c r="O10" s="53"/>
      <c r="P10" s="53">
        <f>データ!P6</f>
        <v>57.33</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1290</v>
      </c>
      <c r="AM10" s="54"/>
      <c r="AN10" s="54"/>
      <c r="AO10" s="54"/>
      <c r="AP10" s="54"/>
      <c r="AQ10" s="54"/>
      <c r="AR10" s="54"/>
      <c r="AS10" s="54"/>
      <c r="AT10" s="53">
        <f>データ!W6</f>
        <v>1.83</v>
      </c>
      <c r="AU10" s="53"/>
      <c r="AV10" s="53"/>
      <c r="AW10" s="53"/>
      <c r="AX10" s="53"/>
      <c r="AY10" s="53"/>
      <c r="AZ10" s="53"/>
      <c r="BA10" s="53"/>
      <c r="BB10" s="53">
        <f>データ!X6</f>
        <v>704.92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RYObCag5TtS1oz6RhLnLknrO2ilJKXs5ntUr5/dzP7YLqw2hleETaZLUyB+GsgantORsgvFMF74+uFy5O14Nw==" saltValue="M9pk+jdMJPYNaHsQ0YeM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75442</v>
      </c>
      <c r="D6" s="19">
        <f t="shared" si="3"/>
        <v>46</v>
      </c>
      <c r="E6" s="19">
        <f t="shared" si="3"/>
        <v>17</v>
      </c>
      <c r="F6" s="19">
        <f t="shared" si="3"/>
        <v>5</v>
      </c>
      <c r="G6" s="19">
        <f t="shared" si="3"/>
        <v>0</v>
      </c>
      <c r="H6" s="19" t="str">
        <f t="shared" si="3"/>
        <v>福島県　川内村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84.06</v>
      </c>
      <c r="P6" s="20">
        <f t="shared" si="3"/>
        <v>57.33</v>
      </c>
      <c r="Q6" s="20">
        <f t="shared" si="3"/>
        <v>100</v>
      </c>
      <c r="R6" s="20">
        <f t="shared" si="3"/>
        <v>3850</v>
      </c>
      <c r="S6" s="20">
        <f t="shared" si="3"/>
        <v>2233</v>
      </c>
      <c r="T6" s="20">
        <f t="shared" si="3"/>
        <v>197.35</v>
      </c>
      <c r="U6" s="20">
        <f t="shared" si="3"/>
        <v>11.31</v>
      </c>
      <c r="V6" s="20">
        <f t="shared" si="3"/>
        <v>1290</v>
      </c>
      <c r="W6" s="20">
        <f t="shared" si="3"/>
        <v>1.83</v>
      </c>
      <c r="X6" s="20">
        <f t="shared" si="3"/>
        <v>704.92</v>
      </c>
      <c r="Y6" s="21" t="str">
        <f>IF(Y7="",NA(),Y7)</f>
        <v>-</v>
      </c>
      <c r="Z6" s="21" t="str">
        <f t="shared" ref="Z6:AH6" si="4">IF(Z7="",NA(),Z7)</f>
        <v>-</v>
      </c>
      <c r="AA6" s="21" t="str">
        <f t="shared" si="4"/>
        <v>-</v>
      </c>
      <c r="AB6" s="21">
        <f t="shared" si="4"/>
        <v>115.25</v>
      </c>
      <c r="AC6" s="21">
        <f t="shared" si="4"/>
        <v>105.82</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253.71</v>
      </c>
      <c r="AY6" s="21">
        <f t="shared" si="6"/>
        <v>370</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18.809999999999999</v>
      </c>
      <c r="BU6" s="21">
        <f t="shared" si="8"/>
        <v>35.619999999999997</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434.26</v>
      </c>
      <c r="CF6" s="21">
        <f t="shared" si="9"/>
        <v>354.2</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33.72</v>
      </c>
      <c r="CQ6" s="21">
        <f t="shared" si="10"/>
        <v>33.72</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100</v>
      </c>
      <c r="DB6" s="21">
        <f t="shared" si="11"/>
        <v>73.8</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51.99</v>
      </c>
      <c r="DM6" s="21">
        <f t="shared" si="12"/>
        <v>3.69</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75442</v>
      </c>
      <c r="D7" s="23">
        <v>46</v>
      </c>
      <c r="E7" s="23">
        <v>17</v>
      </c>
      <c r="F7" s="23">
        <v>5</v>
      </c>
      <c r="G7" s="23">
        <v>0</v>
      </c>
      <c r="H7" s="23" t="s">
        <v>96</v>
      </c>
      <c r="I7" s="23" t="s">
        <v>97</v>
      </c>
      <c r="J7" s="23" t="s">
        <v>98</v>
      </c>
      <c r="K7" s="23" t="s">
        <v>99</v>
      </c>
      <c r="L7" s="23" t="s">
        <v>100</v>
      </c>
      <c r="M7" s="23" t="s">
        <v>101</v>
      </c>
      <c r="N7" s="24" t="s">
        <v>102</v>
      </c>
      <c r="O7" s="24">
        <v>84.06</v>
      </c>
      <c r="P7" s="24">
        <v>57.33</v>
      </c>
      <c r="Q7" s="24">
        <v>100</v>
      </c>
      <c r="R7" s="24">
        <v>3850</v>
      </c>
      <c r="S7" s="24">
        <v>2233</v>
      </c>
      <c r="T7" s="24">
        <v>197.35</v>
      </c>
      <c r="U7" s="24">
        <v>11.31</v>
      </c>
      <c r="V7" s="24">
        <v>1290</v>
      </c>
      <c r="W7" s="24">
        <v>1.83</v>
      </c>
      <c r="X7" s="24">
        <v>704.92</v>
      </c>
      <c r="Y7" s="24" t="s">
        <v>102</v>
      </c>
      <c r="Z7" s="24" t="s">
        <v>102</v>
      </c>
      <c r="AA7" s="24" t="s">
        <v>102</v>
      </c>
      <c r="AB7" s="24">
        <v>115.25</v>
      </c>
      <c r="AC7" s="24">
        <v>105.82</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253.71</v>
      </c>
      <c r="AY7" s="24">
        <v>370</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18.809999999999999</v>
      </c>
      <c r="BU7" s="24">
        <v>35.619999999999997</v>
      </c>
      <c r="BV7" s="24" t="s">
        <v>102</v>
      </c>
      <c r="BW7" s="24" t="s">
        <v>102</v>
      </c>
      <c r="BX7" s="24" t="s">
        <v>102</v>
      </c>
      <c r="BY7" s="24">
        <v>52.05</v>
      </c>
      <c r="BZ7" s="24">
        <v>47.96</v>
      </c>
      <c r="CA7" s="24">
        <v>54.51</v>
      </c>
      <c r="CB7" s="24" t="s">
        <v>102</v>
      </c>
      <c r="CC7" s="24" t="s">
        <v>102</v>
      </c>
      <c r="CD7" s="24" t="s">
        <v>102</v>
      </c>
      <c r="CE7" s="24">
        <v>434.26</v>
      </c>
      <c r="CF7" s="24">
        <v>354.2</v>
      </c>
      <c r="CG7" s="24" t="s">
        <v>102</v>
      </c>
      <c r="CH7" s="24" t="s">
        <v>102</v>
      </c>
      <c r="CI7" s="24" t="s">
        <v>102</v>
      </c>
      <c r="CJ7" s="24">
        <v>301.86</v>
      </c>
      <c r="CK7" s="24">
        <v>325.85000000000002</v>
      </c>
      <c r="CL7" s="24">
        <v>286.33</v>
      </c>
      <c r="CM7" s="24" t="s">
        <v>102</v>
      </c>
      <c r="CN7" s="24" t="s">
        <v>102</v>
      </c>
      <c r="CO7" s="24" t="s">
        <v>102</v>
      </c>
      <c r="CP7" s="24">
        <v>33.72</v>
      </c>
      <c r="CQ7" s="24">
        <v>33.72</v>
      </c>
      <c r="CR7" s="24" t="s">
        <v>102</v>
      </c>
      <c r="CS7" s="24" t="s">
        <v>102</v>
      </c>
      <c r="CT7" s="24" t="s">
        <v>102</v>
      </c>
      <c r="CU7" s="24">
        <v>46.25</v>
      </c>
      <c r="CV7" s="24">
        <v>45.32</v>
      </c>
      <c r="CW7" s="24">
        <v>49.92</v>
      </c>
      <c r="CX7" s="24" t="s">
        <v>102</v>
      </c>
      <c r="CY7" s="24" t="s">
        <v>102</v>
      </c>
      <c r="CZ7" s="24" t="s">
        <v>102</v>
      </c>
      <c r="DA7" s="24">
        <v>100</v>
      </c>
      <c r="DB7" s="24">
        <v>73.8</v>
      </c>
      <c r="DC7" s="24" t="s">
        <v>102</v>
      </c>
      <c r="DD7" s="24" t="s">
        <v>102</v>
      </c>
      <c r="DE7" s="24" t="s">
        <v>102</v>
      </c>
      <c r="DF7" s="24">
        <v>83.96</v>
      </c>
      <c r="DG7" s="24">
        <v>83.54</v>
      </c>
      <c r="DH7" s="24">
        <v>87.8</v>
      </c>
      <c r="DI7" s="24" t="s">
        <v>102</v>
      </c>
      <c r="DJ7" s="24" t="s">
        <v>102</v>
      </c>
      <c r="DK7" s="24" t="s">
        <v>102</v>
      </c>
      <c r="DL7" s="24">
        <v>51.99</v>
      </c>
      <c r="DM7" s="24">
        <v>3.69</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大悟</cp:lastModifiedBy>
  <dcterms:created xsi:type="dcterms:W3CDTF">2025-12-23T06:17:33Z</dcterms:created>
  <dcterms:modified xsi:type="dcterms:W3CDTF">2026-01-15T04:30:23Z</dcterms:modified>
  <cp:category/>
</cp:coreProperties>
</file>