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N:\05_総務課\02_財政係\【公営企業関係】\R07\260209_【県市町村財政課2.5(木)〆】公営企業に係る経営比較分析表（令和６年度決算）の分析等について（依頼）\02_回答\"/>
    </mc:Choice>
  </mc:AlternateContent>
  <xr:revisionPtr revIDLastSave="0" documentId="13_ncr:1_{ACF8AB24-51AF-4B5D-8E1D-0967117E40FC}" xr6:coauthVersionLast="47" xr6:coauthVersionMax="47" xr10:uidLastSave="{00000000-0000-0000-0000-000000000000}"/>
  <workbookProtection workbookAlgorithmName="SHA-512" workbookHashValue="+wcRHehmZHVWhS9ZoadONHZ20i8GLu2SXeE4lHHTAehCin4cXjmmgojwi6BhNQ3B8q80fWVdiM9DQSCXvlfYhg==" workbookSaltValue="sgtcN8nzSvK4bf7ksOhNg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AT8" i="4" s="1"/>
  <c r="R6" i="5"/>
  <c r="AL8" i="4" s="1"/>
  <c r="Q6" i="5"/>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E85" i="4"/>
  <c r="BB10" i="4"/>
  <c r="AT10" i="4"/>
  <c r="AL10" i="4"/>
  <c r="W10" i="4"/>
  <c r="I10" i="4"/>
  <c r="B10" i="4"/>
  <c r="BB8" i="4"/>
  <c r="P8" i="4"/>
  <c r="I8" i="4"/>
  <c r="B8" i="4"/>
  <c r="B6" i="4"/>
</calcChain>
</file>

<file path=xl/sharedStrings.xml><?xml version="1.0" encoding="utf-8"?>
<sst xmlns="http://schemas.openxmlformats.org/spreadsheetml/2006/main" count="316" uniqueCount="111">
  <si>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</si>
  <si>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</si>
  <si>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</si>
  <si>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</si>
  <si>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</si>
  <si>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</si>
  <si>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</si>
  <si>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</si>
  <si>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</si>
  <si>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</si>
  <si>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</si>
  <si>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</si>
  <si>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</si>
  <si>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</si>
  <si>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</si>
  <si>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</si>
  <si>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</si>
  <si>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</si>
  <si>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</si>
  <si>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</si>
  <si>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</si>
  <si>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</si>
  <si>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</si>
  <si>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</si>
  <si>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</si>
  <si>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</si>
  <si>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</si>
  <si>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</si>
  <si>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</si>
  <si>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</si>
  <si>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</si>
  <si>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</si>
  <si>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</si>
  <si>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</si>
  <si>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</si>
  <si>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</si>
  <si>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</si>
  <si>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</si>
  <si>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</si>
  <si>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</si>
  <si>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</si>
  <si>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</si>
  <si>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</si>
  <si>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</si>
  <si>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</si>
  <si>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</si>
  <si>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</si>
  <si>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</si>
  <si>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</si>
  <si>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</si>
  <si>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</si>
  <si>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</si>
  <si>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</si>
  <si>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</si>
  <si>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</si>
  <si>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</si>
  <si>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</si>
  <si>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</si>
  <si>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</si>
  <si>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</si>
  <si>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</si>
  <si>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</si>
  <si>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</si>
  <si>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</si>
  <si>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</si>
  <si>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</si>
  <si>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</si>
  <si>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</si>
  <si>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</si>
  <si>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</si>
  <si>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</si>
  <si>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</si>
  <si>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</si>
  <si>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</si>
  <si>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</si>
  <si>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</si>
  <si>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</si>
  <si>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</si>
  <si>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</si>
  <si>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</si>
  <si>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</si>
  <si>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</si>
  <si>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</si>
  <si>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</si>
  <si>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</si>
  <si>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</si>
  <si>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</si>
  <si>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</si>
  <si>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</si>
  <si>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</si>
  <si>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</si>
  <si>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</si>
  <si>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古殿町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</si>
  <si>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</si>
  <si>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</si>
  <si>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</si>
  <si>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</si>
  <si>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</si>
  <si>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</si>
  <si>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</si>
  <si>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</si>
  <si>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</si>
  <si>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</si>
  <si>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</si>
  <si>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</si>
  <si>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</si>
  <si>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</si>
  <si>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</si>
  <si>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①有形固定資産減価償却率は平均値を下回っており、適正であると思われるが計画的な更新を行っていく必要がある。
②管路経年化率は平均値を下回っており、適正であると思われるが計画的な更新を行っていく必要がある。</t>
    <phoneticPr fontId="4"/>
  </si>
  <si>
    <t>①収益的収支については、当該値が100％を下回っており、経営事情は赤字となっている。一般財源からの繰入が無ければ経営できない状態となっており、今後も経営が厳しくなる状況が続くと予想される。
②累積欠損金比率は0％で欠損金が無い。
③流動比率については、当該値は100％、平均値を上回っているが、今後支払い能力を高めるための経営改善を図っていくことが必要となる。
④
⑤料金回収率は70.15％と類似団体平均を上回っているが、100％を下回っているため。適切な料金収入の確保が求められる。
⑥給水原価は類似団体平均と比較すると６割程度と低く、費用の抑制など効率的な経営に努めている。新たな設備投資は難しく今後の課題である。
⑦施設利用率は29.9％と低水準となっており、今後人口も減少すると考えられることから統廃合や施設規模の見直し等改善する必要がある。
⑧有収率は67.21％と低く、引き続き漏水対策等を行いたい。</t>
    <rPh sb="139" eb="141">
      <t>ウワマワ</t>
    </rPh>
    <rPh sb="197" eb="199">
      <t>ルイジ</t>
    </rPh>
    <rPh sb="199" eb="201">
      <t>ダンタイ</t>
    </rPh>
    <rPh sb="250" eb="252">
      <t>ルイジ</t>
    </rPh>
    <rPh sb="252" eb="254">
      <t>ダンタイ</t>
    </rPh>
    <rPh sb="334" eb="336">
      <t>コンゴ</t>
    </rPh>
    <rPh sb="336" eb="338">
      <t>ジンコウ</t>
    </rPh>
    <rPh sb="339" eb="341">
      <t>ゲンショウ</t>
    </rPh>
    <rPh sb="344" eb="345">
      <t>カンガ</t>
    </rPh>
    <phoneticPr fontId="4"/>
  </si>
  <si>
    <t>本会計は令和６年度から法適用となり、今後収益性を考慮した会計運営が望まれているところ。現状経常収支比率が98.04％と赤字経営となっており、今後適正料金を意識し、料金の見直しを行っていく必要がある。また、有収率も平均以下となっていることから、資源の有効利用に努め健全財政を目指していく。</t>
    <rPh sb="0" eb="3">
      <t>ホンカイケイ</t>
    </rPh>
    <rPh sb="4" eb="6">
      <t>レイワ</t>
    </rPh>
    <rPh sb="7" eb="9">
      <t>ネンド</t>
    </rPh>
    <rPh sb="11" eb="14">
      <t>ホウテキヨウ</t>
    </rPh>
    <rPh sb="18" eb="20">
      <t>コンゴ</t>
    </rPh>
    <rPh sb="20" eb="23">
      <t>シュウエキセイ</t>
    </rPh>
    <rPh sb="24" eb="26">
      <t>コウリョ</t>
    </rPh>
    <rPh sb="28" eb="30">
      <t>カイケイ</t>
    </rPh>
    <rPh sb="30" eb="32">
      <t>ウンエイ</t>
    </rPh>
    <rPh sb="33" eb="34">
      <t>ノゾ</t>
    </rPh>
    <rPh sb="43" eb="45">
      <t>ゲンジョウ</t>
    </rPh>
    <rPh sb="45" eb="47">
      <t>ケイジョウ</t>
    </rPh>
    <rPh sb="47" eb="49">
      <t>シュウシ</t>
    </rPh>
    <rPh sb="49" eb="51">
      <t>ヒリツ</t>
    </rPh>
    <rPh sb="59" eb="61">
      <t>アカジ</t>
    </rPh>
    <rPh sb="61" eb="63">
      <t>ケイエイ</t>
    </rPh>
    <rPh sb="70" eb="72">
      <t>コンゴ</t>
    </rPh>
    <rPh sb="72" eb="74">
      <t>テキセイ</t>
    </rPh>
    <rPh sb="74" eb="76">
      <t>リョウキン</t>
    </rPh>
    <rPh sb="77" eb="79">
      <t>イシキ</t>
    </rPh>
    <rPh sb="81" eb="83">
      <t>リョウキン</t>
    </rPh>
    <rPh sb="84" eb="86">
      <t>ミナオ</t>
    </rPh>
    <rPh sb="88" eb="89">
      <t>オコナ</t>
    </rPh>
    <rPh sb="93" eb="95">
      <t>ヒツヨウ</t>
    </rPh>
    <rPh sb="121" eb="123">
      <t>シゲン</t>
    </rPh>
    <rPh sb="124" eb="128">
      <t>ユウコウリヨウ</t>
    </rPh>
    <rPh sb="129" eb="130">
      <t>ツト</t>
    </rPh>
    <rPh sb="131" eb="135">
      <t>ケンゼンザイセイ</t>
    </rPh>
    <rPh sb="136" eb="138">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</si>
</sst>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3EA-452C-B8AA-5554CB060E2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53EA-452C-B8AA-5554CB060E2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29.9</c:v>
                </c:pt>
              </c:numCache>
            </c:numRef>
          </c:val>
          <c:extLst>
            <c:ext xmlns:c16="http://schemas.microsoft.com/office/drawing/2014/chart" uri="{C3380CC4-5D6E-409C-BE32-E72D297353CC}">
              <c16:uniqueId val="{00000000-1D60-468B-AFA3-B9DCD92C6F5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1D60-468B-AFA3-B9DCD92C6F5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67.209999999999994</c:v>
                </c:pt>
              </c:numCache>
            </c:numRef>
          </c:val>
          <c:extLst>
            <c:ext xmlns:c16="http://schemas.microsoft.com/office/drawing/2014/chart" uri="{C3380CC4-5D6E-409C-BE32-E72D297353CC}">
              <c16:uniqueId val="{00000000-3730-44E7-81A2-72F5B5A97F1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3730-44E7-81A2-72F5B5A97F1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98.04</c:v>
                </c:pt>
              </c:numCache>
            </c:numRef>
          </c:val>
          <c:extLst>
            <c:ext xmlns:c16="http://schemas.microsoft.com/office/drawing/2014/chart" uri="{C3380CC4-5D6E-409C-BE32-E72D297353CC}">
              <c16:uniqueId val="{00000000-BAC8-4201-9E46-8253FCBC3B7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BAC8-4201-9E46-8253FCBC3B7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5.5</c:v>
                </c:pt>
              </c:numCache>
            </c:numRef>
          </c:val>
          <c:extLst>
            <c:ext xmlns:c16="http://schemas.microsoft.com/office/drawing/2014/chart" uri="{C3380CC4-5D6E-409C-BE32-E72D297353CC}">
              <c16:uniqueId val="{00000000-0732-4BB6-8835-AEAFB8A1207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0732-4BB6-8835-AEAFB8A1207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0.93</c:v>
                </c:pt>
              </c:numCache>
            </c:numRef>
          </c:val>
          <c:extLst>
            <c:ext xmlns:c16="http://schemas.microsoft.com/office/drawing/2014/chart" uri="{C3380CC4-5D6E-409C-BE32-E72D297353CC}">
              <c16:uniqueId val="{00000000-768D-4807-9B0B-8EFEF8196CE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768D-4807-9B0B-8EFEF8196CE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9CF-470C-B811-0A3AFF8411E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99CF-470C-B811-0A3AFF8411E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154.82</c:v>
                </c:pt>
              </c:numCache>
            </c:numRef>
          </c:val>
          <c:extLst>
            <c:ext xmlns:c16="http://schemas.microsoft.com/office/drawing/2014/chart" uri="{C3380CC4-5D6E-409C-BE32-E72D297353CC}">
              <c16:uniqueId val="{00000000-0FAF-4997-99B8-622CDA2FE8D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0FAF-4997-99B8-622CDA2FE8D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855.74</c:v>
                </c:pt>
              </c:numCache>
            </c:numRef>
          </c:val>
          <c:extLst>
            <c:ext xmlns:c16="http://schemas.microsoft.com/office/drawing/2014/chart" uri="{C3380CC4-5D6E-409C-BE32-E72D297353CC}">
              <c16:uniqueId val="{00000000-E5FD-4628-80D2-DB274C817B7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E5FD-4628-80D2-DB274C817B7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70.150000000000006</c:v>
                </c:pt>
              </c:numCache>
            </c:numRef>
          </c:val>
          <c:extLst>
            <c:ext xmlns:c16="http://schemas.microsoft.com/office/drawing/2014/chart" uri="{C3380CC4-5D6E-409C-BE32-E72D297353CC}">
              <c16:uniqueId val="{00000000-6387-4C4E-8A19-41870EB2C68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6387-4C4E-8A19-41870EB2C68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173.8</c:v>
                </c:pt>
              </c:numCache>
            </c:numRef>
          </c:val>
          <c:extLst>
            <c:ext xmlns:c16="http://schemas.microsoft.com/office/drawing/2014/chart" uri="{C3380CC4-5D6E-409C-BE32-E72D297353CC}">
              <c16:uniqueId val="{00000000-0BA6-4817-A0AE-A9A44EA55F2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0BA6-4817-A0AE-A9A44EA55F2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35"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福島県　古殿町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C3</v>
      </c>
      <c r="X8" s="74"/>
      <c r="Y8" s="74"/>
      <c r="Z8" s="74"/>
      <c r="AA8" s="74"/>
      <c r="AB8" s="74"/>
      <c r="AC8" s="74"/>
      <c r="AD8" s="74" t="str">
        <f>データ!$M$6</f>
        <v>非設置</v>
      </c>
      <c r="AE8" s="74"/>
      <c r="AF8" s="74"/>
      <c r="AG8" s="74"/>
      <c r="AH8" s="74"/>
      <c r="AI8" s="74"/>
      <c r="AJ8" s="74"/>
      <c r="AK8" s="2"/>
      <c r="AL8" s="65">
        <f>データ!$R$6</f>
        <v>4517</v>
      </c>
      <c r="AM8" s="65"/>
      <c r="AN8" s="65"/>
      <c r="AO8" s="65"/>
      <c r="AP8" s="65"/>
      <c r="AQ8" s="65"/>
      <c r="AR8" s="65"/>
      <c r="AS8" s="65"/>
      <c r="AT8" s="36">
        <f>データ!$S$6</f>
        <v>163.29</v>
      </c>
      <c r="AU8" s="37"/>
      <c r="AV8" s="37"/>
      <c r="AW8" s="37"/>
      <c r="AX8" s="37"/>
      <c r="AY8" s="37"/>
      <c r="AZ8" s="37"/>
      <c r="BA8" s="37"/>
      <c r="BB8" s="54">
        <f>データ!$T$6</f>
        <v>27.66</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56.87</v>
      </c>
      <c r="J10" s="37"/>
      <c r="K10" s="37"/>
      <c r="L10" s="37"/>
      <c r="M10" s="37"/>
      <c r="N10" s="37"/>
      <c r="O10" s="64"/>
      <c r="P10" s="54">
        <f>データ!$P$6</f>
        <v>84.42</v>
      </c>
      <c r="Q10" s="54"/>
      <c r="R10" s="54"/>
      <c r="S10" s="54"/>
      <c r="T10" s="54"/>
      <c r="U10" s="54"/>
      <c r="V10" s="54"/>
      <c r="W10" s="65">
        <f>データ!$Q$6</f>
        <v>2200</v>
      </c>
      <c r="X10" s="65"/>
      <c r="Y10" s="65"/>
      <c r="Z10" s="65"/>
      <c r="AA10" s="65"/>
      <c r="AB10" s="65"/>
      <c r="AC10" s="65"/>
      <c r="AD10" s="2"/>
      <c r="AE10" s="2"/>
      <c r="AF10" s="2"/>
      <c r="AG10" s="2"/>
      <c r="AH10" s="2"/>
      <c r="AI10" s="2"/>
      <c r="AJ10" s="2"/>
      <c r="AK10" s="2"/>
      <c r="AL10" s="65">
        <f>データ!$U$6</f>
        <v>3777</v>
      </c>
      <c r="AM10" s="65"/>
      <c r="AN10" s="65"/>
      <c r="AO10" s="65"/>
      <c r="AP10" s="65"/>
      <c r="AQ10" s="65"/>
      <c r="AR10" s="65"/>
      <c r="AS10" s="65"/>
      <c r="AT10" s="36">
        <f>データ!$V$6</f>
        <v>47.7</v>
      </c>
      <c r="AU10" s="37"/>
      <c r="AV10" s="37"/>
      <c r="AW10" s="37"/>
      <c r="AX10" s="37"/>
      <c r="AY10" s="37"/>
      <c r="AZ10" s="37"/>
      <c r="BA10" s="37"/>
      <c r="BB10" s="54">
        <f>データ!$W$6</f>
        <v>79.180000000000007</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108</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P5kkvz72604qSR/HlRIrvDTIrWAUECUoHVN7xiPVzLf2u6webZI96RZFxY/y1rVfu7hszm/JWwyCIHKxtyHzwg==" saltValue="2XSVgNqWMOF4PvWPtFijl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75051</v>
      </c>
      <c r="D6" s="20">
        <f t="shared" si="3"/>
        <v>46</v>
      </c>
      <c r="E6" s="20">
        <f t="shared" si="3"/>
        <v>1</v>
      </c>
      <c r="F6" s="20">
        <f t="shared" si="3"/>
        <v>0</v>
      </c>
      <c r="G6" s="20">
        <f t="shared" si="3"/>
        <v>5</v>
      </c>
      <c r="H6" s="20" t="str">
        <f t="shared" si="3"/>
        <v>福島県　古殿町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56.87</v>
      </c>
      <c r="P6" s="21">
        <f t="shared" si="3"/>
        <v>84.42</v>
      </c>
      <c r="Q6" s="21">
        <f t="shared" si="3"/>
        <v>2200</v>
      </c>
      <c r="R6" s="21">
        <f t="shared" si="3"/>
        <v>4517</v>
      </c>
      <c r="S6" s="21">
        <f t="shared" si="3"/>
        <v>163.29</v>
      </c>
      <c r="T6" s="21">
        <f t="shared" si="3"/>
        <v>27.66</v>
      </c>
      <c r="U6" s="21">
        <f t="shared" si="3"/>
        <v>3777</v>
      </c>
      <c r="V6" s="21">
        <f t="shared" si="3"/>
        <v>47.7</v>
      </c>
      <c r="W6" s="21">
        <f t="shared" si="3"/>
        <v>79.180000000000007</v>
      </c>
      <c r="X6" s="22" t="str">
        <f>IF(X7="",NA(),X7)</f>
        <v>-</v>
      </c>
      <c r="Y6" s="22" t="str">
        <f t="shared" ref="Y6:AG6" si="4">IF(Y7="",NA(),Y7)</f>
        <v>-</v>
      </c>
      <c r="Z6" s="22" t="str">
        <f t="shared" si="4"/>
        <v>-</v>
      </c>
      <c r="AA6" s="22" t="str">
        <f t="shared" si="4"/>
        <v>-</v>
      </c>
      <c r="AB6" s="22">
        <f t="shared" si="4"/>
        <v>98.04</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154.82</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855.74</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70.150000000000006</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173.8</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29.9</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67.209999999999994</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5.5</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2">
        <f t="shared" si="13"/>
        <v>0.93</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15">
      <c r="A7" s="15"/>
      <c r="B7" s="24">
        <v>2024</v>
      </c>
      <c r="C7" s="24">
        <v>75051</v>
      </c>
      <c r="D7" s="24">
        <v>46</v>
      </c>
      <c r="E7" s="24">
        <v>1</v>
      </c>
      <c r="F7" s="24">
        <v>0</v>
      </c>
      <c r="G7" s="24">
        <v>5</v>
      </c>
      <c r="H7" s="24" t="s">
        <v>92</v>
      </c>
      <c r="I7" s="24" t="s">
        <v>93</v>
      </c>
      <c r="J7" s="24" t="s">
        <v>94</v>
      </c>
      <c r="K7" s="24" t="s">
        <v>95</v>
      </c>
      <c r="L7" s="24" t="s">
        <v>96</v>
      </c>
      <c r="M7" s="24" t="s">
        <v>97</v>
      </c>
      <c r="N7" s="25" t="s">
        <v>98</v>
      </c>
      <c r="O7" s="25">
        <v>56.87</v>
      </c>
      <c r="P7" s="25">
        <v>84.42</v>
      </c>
      <c r="Q7" s="25">
        <v>2200</v>
      </c>
      <c r="R7" s="25">
        <v>4517</v>
      </c>
      <c r="S7" s="25">
        <v>163.29</v>
      </c>
      <c r="T7" s="25">
        <v>27.66</v>
      </c>
      <c r="U7" s="25">
        <v>3777</v>
      </c>
      <c r="V7" s="25">
        <v>47.7</v>
      </c>
      <c r="W7" s="25">
        <v>79.180000000000007</v>
      </c>
      <c r="X7" s="25" t="s">
        <v>98</v>
      </c>
      <c r="Y7" s="25" t="s">
        <v>98</v>
      </c>
      <c r="Z7" s="25" t="s">
        <v>98</v>
      </c>
      <c r="AA7" s="25" t="s">
        <v>98</v>
      </c>
      <c r="AB7" s="25">
        <v>98.04</v>
      </c>
      <c r="AC7" s="25" t="s">
        <v>98</v>
      </c>
      <c r="AD7" s="25" t="s">
        <v>98</v>
      </c>
      <c r="AE7" s="25" t="s">
        <v>98</v>
      </c>
      <c r="AF7" s="25" t="s">
        <v>98</v>
      </c>
      <c r="AG7" s="25">
        <v>101.77</v>
      </c>
      <c r="AH7" s="25">
        <v>102.02</v>
      </c>
      <c r="AI7" s="25" t="s">
        <v>98</v>
      </c>
      <c r="AJ7" s="25" t="s">
        <v>98</v>
      </c>
      <c r="AK7" s="25" t="s">
        <v>98</v>
      </c>
      <c r="AL7" s="25" t="s">
        <v>98</v>
      </c>
      <c r="AM7" s="25">
        <v>0</v>
      </c>
      <c r="AN7" s="25" t="s">
        <v>98</v>
      </c>
      <c r="AO7" s="25" t="s">
        <v>98</v>
      </c>
      <c r="AP7" s="25" t="s">
        <v>98</v>
      </c>
      <c r="AQ7" s="25" t="s">
        <v>98</v>
      </c>
      <c r="AR7" s="25">
        <v>16.12</v>
      </c>
      <c r="AS7" s="25">
        <v>26.96</v>
      </c>
      <c r="AT7" s="25" t="s">
        <v>98</v>
      </c>
      <c r="AU7" s="25" t="s">
        <v>98</v>
      </c>
      <c r="AV7" s="25" t="s">
        <v>98</v>
      </c>
      <c r="AW7" s="25" t="s">
        <v>98</v>
      </c>
      <c r="AX7" s="25">
        <v>154.82</v>
      </c>
      <c r="AY7" s="25" t="s">
        <v>98</v>
      </c>
      <c r="AZ7" s="25" t="s">
        <v>98</v>
      </c>
      <c r="BA7" s="25" t="s">
        <v>98</v>
      </c>
      <c r="BB7" s="25" t="s">
        <v>98</v>
      </c>
      <c r="BC7" s="25">
        <v>157.71</v>
      </c>
      <c r="BD7" s="25">
        <v>142.38999999999999</v>
      </c>
      <c r="BE7" s="25" t="s">
        <v>98</v>
      </c>
      <c r="BF7" s="25" t="s">
        <v>98</v>
      </c>
      <c r="BG7" s="25" t="s">
        <v>98</v>
      </c>
      <c r="BH7" s="25" t="s">
        <v>98</v>
      </c>
      <c r="BI7" s="25">
        <v>855.74</v>
      </c>
      <c r="BJ7" s="25" t="s">
        <v>98</v>
      </c>
      <c r="BK7" s="25" t="s">
        <v>98</v>
      </c>
      <c r="BL7" s="25" t="s">
        <v>98</v>
      </c>
      <c r="BM7" s="25" t="s">
        <v>98</v>
      </c>
      <c r="BN7" s="25">
        <v>958.97</v>
      </c>
      <c r="BO7" s="25">
        <v>1043.3599999999999</v>
      </c>
      <c r="BP7" s="25" t="s">
        <v>98</v>
      </c>
      <c r="BQ7" s="25" t="s">
        <v>98</v>
      </c>
      <c r="BR7" s="25" t="s">
        <v>98</v>
      </c>
      <c r="BS7" s="25" t="s">
        <v>98</v>
      </c>
      <c r="BT7" s="25">
        <v>70.150000000000006</v>
      </c>
      <c r="BU7" s="25" t="s">
        <v>98</v>
      </c>
      <c r="BV7" s="25" t="s">
        <v>98</v>
      </c>
      <c r="BW7" s="25" t="s">
        <v>98</v>
      </c>
      <c r="BX7" s="25" t="s">
        <v>98</v>
      </c>
      <c r="BY7" s="25">
        <v>61.25</v>
      </c>
      <c r="BZ7" s="25">
        <v>56.19</v>
      </c>
      <c r="CA7" s="25" t="s">
        <v>98</v>
      </c>
      <c r="CB7" s="25" t="s">
        <v>98</v>
      </c>
      <c r="CC7" s="25" t="s">
        <v>98</v>
      </c>
      <c r="CD7" s="25" t="s">
        <v>98</v>
      </c>
      <c r="CE7" s="25">
        <v>173.8</v>
      </c>
      <c r="CF7" s="25" t="s">
        <v>98</v>
      </c>
      <c r="CG7" s="25" t="s">
        <v>98</v>
      </c>
      <c r="CH7" s="25" t="s">
        <v>98</v>
      </c>
      <c r="CI7" s="25" t="s">
        <v>98</v>
      </c>
      <c r="CJ7" s="25">
        <v>279.83</v>
      </c>
      <c r="CK7" s="25">
        <v>285.60000000000002</v>
      </c>
      <c r="CL7" s="25" t="s">
        <v>98</v>
      </c>
      <c r="CM7" s="25" t="s">
        <v>98</v>
      </c>
      <c r="CN7" s="25" t="s">
        <v>98</v>
      </c>
      <c r="CO7" s="25" t="s">
        <v>98</v>
      </c>
      <c r="CP7" s="25">
        <v>29.9</v>
      </c>
      <c r="CQ7" s="25" t="s">
        <v>98</v>
      </c>
      <c r="CR7" s="25" t="s">
        <v>98</v>
      </c>
      <c r="CS7" s="25" t="s">
        <v>98</v>
      </c>
      <c r="CT7" s="25" t="s">
        <v>98</v>
      </c>
      <c r="CU7" s="25">
        <v>54.69</v>
      </c>
      <c r="CV7" s="25">
        <v>48.33</v>
      </c>
      <c r="CW7" s="25" t="s">
        <v>98</v>
      </c>
      <c r="CX7" s="25" t="s">
        <v>98</v>
      </c>
      <c r="CY7" s="25" t="s">
        <v>98</v>
      </c>
      <c r="CZ7" s="25" t="s">
        <v>98</v>
      </c>
      <c r="DA7" s="25">
        <v>67.209999999999994</v>
      </c>
      <c r="DB7" s="25" t="s">
        <v>98</v>
      </c>
      <c r="DC7" s="25" t="s">
        <v>98</v>
      </c>
      <c r="DD7" s="25" t="s">
        <v>98</v>
      </c>
      <c r="DE7" s="25" t="s">
        <v>98</v>
      </c>
      <c r="DF7" s="25">
        <v>71.44</v>
      </c>
      <c r="DG7" s="25">
        <v>70.34</v>
      </c>
      <c r="DH7" s="25" t="s">
        <v>98</v>
      </c>
      <c r="DI7" s="25" t="s">
        <v>98</v>
      </c>
      <c r="DJ7" s="25" t="s">
        <v>98</v>
      </c>
      <c r="DK7" s="25" t="s">
        <v>98</v>
      </c>
      <c r="DL7" s="25">
        <v>5.5</v>
      </c>
      <c r="DM7" s="25" t="s">
        <v>98</v>
      </c>
      <c r="DN7" s="25" t="s">
        <v>98</v>
      </c>
      <c r="DO7" s="25" t="s">
        <v>98</v>
      </c>
      <c r="DP7" s="25" t="s">
        <v>98</v>
      </c>
      <c r="DQ7" s="25">
        <v>37.1</v>
      </c>
      <c r="DR7" s="25">
        <v>35.5</v>
      </c>
      <c r="DS7" s="25" t="s">
        <v>98</v>
      </c>
      <c r="DT7" s="25" t="s">
        <v>98</v>
      </c>
      <c r="DU7" s="25" t="s">
        <v>98</v>
      </c>
      <c r="DV7" s="25" t="s">
        <v>98</v>
      </c>
      <c r="DW7" s="25">
        <v>0.93</v>
      </c>
      <c r="DX7" s="25" t="s">
        <v>98</v>
      </c>
      <c r="DY7" s="25" t="s">
        <v>98</v>
      </c>
      <c r="DZ7" s="25" t="s">
        <v>98</v>
      </c>
      <c r="EA7" s="25" t="s">
        <v>98</v>
      </c>
      <c r="EB7" s="25">
        <v>18.22</v>
      </c>
      <c r="EC7" s="25">
        <v>16.16</v>
      </c>
      <c r="ED7" s="25" t="s">
        <v>98</v>
      </c>
      <c r="EE7" s="25" t="s">
        <v>98</v>
      </c>
      <c r="EF7" s="25" t="s">
        <v>98</v>
      </c>
      <c r="EG7" s="25" t="s">
        <v>98</v>
      </c>
      <c r="EH7" s="25">
        <v>0</v>
      </c>
      <c r="EI7" s="25" t="s">
        <v>98</v>
      </c>
      <c r="EJ7" s="25" t="s">
        <v>98</v>
      </c>
      <c r="EK7" s="25" t="s">
        <v>98</v>
      </c>
      <c r="EL7" s="25" t="s">
        <v>98</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総務課 06</cp:lastModifiedBy>
  <dcterms:created xsi:type="dcterms:W3CDTF">2025-12-12T09:12:41Z</dcterms:created>
  <dcterms:modified xsi:type="dcterms:W3CDTF">2026-02-16T05:35:10Z</dcterms:modified>
  <cp:category/>
</cp:coreProperties>
</file>