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User\Desktop\"/>
    </mc:Choice>
  </mc:AlternateContent>
  <xr:revisionPtr revIDLastSave="0" documentId="8_{B54AC2BF-68D4-4CD8-A6D6-76E06760A768}" xr6:coauthVersionLast="47" xr6:coauthVersionMax="47" xr10:uidLastSave="{00000000-0000-0000-0000-000000000000}"/>
  <workbookProtection workbookAlgorithmName="SHA-512" workbookHashValue="TZWaA5hyp3Q78K1L6QEbcNGKuI4y1tw0EU1GuWOhAGVNDWYHksNR9GYRUFMR+luWSTOqVCnfFAmfeVxRJJIDUQ==" workbookSaltValue="KfFxkSg+zFDv/3SzFfW/B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G85" i="4"/>
  <c r="F85" i="4"/>
  <c r="AT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<sst xmlns="http://schemas.openxmlformats.org/spreadsheetml/2006/main" count="319" uniqueCount="115">
  <si>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</si>
  <si>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</si>
  <si>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</si>
  <si>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</si>
  <si>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</si>
  <si>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</si>
  <si>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</si>
  <si>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</si>
  <si>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</si>
  <si>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</si>
  <si>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</si>
  <si>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</si>
  <si>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</si>
  <si>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</si>
  <si>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</si>
  <si>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</si>
  <si>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</si>
  <si>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</si>
  <si>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</si>
  <si>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</si>
  <si>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</si>
  <si>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</si>
  <si>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</si>
  <si>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</si>
  <si>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</si>
  <si>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</si>
  <si>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</si>
  <si>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</si>
  <si>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</si>
  <si>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</si>
  <si>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</si>
  <si>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</si>
  <si>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</si>
  <si>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</si>
  <si>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</si>
  <si>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</si>
  <si>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</si>
  <si>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</si>
  <si>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</si>
  <si>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</si>
  <si>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</si>
  <si>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</si>
  <si>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</si>
  <si>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</si>
  <si>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</si>
  <si>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</si>
  <si>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</si>
  <si>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</si>
  <si>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</si>
  <si>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</si>
  <si>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</si>
  <si>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</si>
  <si>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</si>
  <si>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</si>
  <si>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</si>
  <si>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</si>
  <si>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</si>
  <si>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</si>
  <si>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</si>
  <si>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</si>
  <si>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</si>
  <si>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</si>
  <si>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</si>
  <si>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</si>
  <si>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</si>
  <si>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</si>
  <si>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</si>
  <si>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</si>
  <si>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</si>
  <si>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</si>
  <si>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</si>
  <si>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</si>
  <si>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</si>
  <si>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</si>
  <si>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</si>
  <si>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</si>
  <si>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</si>
  <si>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</si>
  <si>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</si>
  <si>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</si>
  <si>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</si>
  <si>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</si>
  <si>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</si>
  <si>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</si>
  <si>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</si>
  <si>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</si>
  <si>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</si>
  <si>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</si>
  <si>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</si>
  <si>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</si>
  <si>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</si>
  <si>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</si>
  <si>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</si>
  <si>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</si>
  <si>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</si>
  <si>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</si>
  <si>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</si>
  <si>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</si>
  <si>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</si>
  <si>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</si>
  <si>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</si>
  <si>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</si>
  <si>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</si>
  <si>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</si>
  <si>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</si>
  <si>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</si>
  <si>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</si>
  <si>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</si>
  <si>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</si>
  <si>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</si>
  <si>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</si>
  <si>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</si>
  <si>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経常収支比率は、令和6年度の決算で赤字だったため、平均値を下回っており、使用料収入の不足が要因と考えられる。
　累積欠損金比率と経費回収率は、使用料収入の不足が要因と考えられる。また、維持管理費の削減に向けた取組みも必要と考えられる。
　流動比率は、100％を下回っており、現金が少ないことが要因と考えられる。
　汚水処理原価は、平均値を大きく上回っており、効率的な汚水処理が実施されているとは言えない。
　施設利用率と水洗化率は、接続人口の減少や、それに伴う使用料収入の不足が要因と考えられる。
　</t>
    <rPh sb="1" eb="7">
      <t>ケイジョウシュウシヒリツ</t>
    </rPh>
    <rPh sb="9" eb="11">
      <t>レイワ</t>
    </rPh>
    <rPh sb="12" eb="14">
      <t>ネンド</t>
    </rPh>
    <rPh sb="15" eb="17">
      <t>ケッサン</t>
    </rPh>
    <rPh sb="18" eb="20">
      <t>アカジ</t>
    </rPh>
    <rPh sb="26" eb="29">
      <t>ヘイキンチ</t>
    </rPh>
    <rPh sb="30" eb="32">
      <t>シタマワ</t>
    </rPh>
    <rPh sb="37" eb="40">
      <t>シヨウリョウ</t>
    </rPh>
    <rPh sb="40" eb="42">
      <t>シュウニュウ</t>
    </rPh>
    <rPh sb="43" eb="45">
      <t>フソク</t>
    </rPh>
    <rPh sb="46" eb="48">
      <t>ヨウイン</t>
    </rPh>
    <rPh sb="49" eb="50">
      <t>カンガ</t>
    </rPh>
    <rPh sb="57" eb="62">
      <t>ルイセキケッソンキン</t>
    </rPh>
    <rPh sb="62" eb="64">
      <t>ヒリツ</t>
    </rPh>
    <rPh sb="65" eb="70">
      <t>ケイヒカイシュウリツ</t>
    </rPh>
    <rPh sb="72" eb="75">
      <t>シヨウリョウ</t>
    </rPh>
    <rPh sb="75" eb="77">
      <t>シュウニュウ</t>
    </rPh>
    <rPh sb="78" eb="80">
      <t>フソク</t>
    </rPh>
    <rPh sb="81" eb="83">
      <t>ヨウイン</t>
    </rPh>
    <rPh sb="84" eb="85">
      <t>カンガ</t>
    </rPh>
    <rPh sb="93" eb="98">
      <t>イジカンリヒ</t>
    </rPh>
    <rPh sb="99" eb="101">
      <t>サクゲン</t>
    </rPh>
    <rPh sb="102" eb="103">
      <t>ム</t>
    </rPh>
    <rPh sb="105" eb="106">
      <t>ト</t>
    </rPh>
    <rPh sb="106" eb="107">
      <t>ク</t>
    </rPh>
    <rPh sb="109" eb="111">
      <t>ヒツヨウ</t>
    </rPh>
    <rPh sb="112" eb="113">
      <t>カンガ</t>
    </rPh>
    <rPh sb="120" eb="124">
      <t>リュウドウヒリツ</t>
    </rPh>
    <rPh sb="131" eb="133">
      <t>シタマワ</t>
    </rPh>
    <rPh sb="138" eb="140">
      <t>ゲンキン</t>
    </rPh>
    <rPh sb="141" eb="142">
      <t>スク</t>
    </rPh>
    <rPh sb="147" eb="149">
      <t>ヨウイン</t>
    </rPh>
    <rPh sb="150" eb="151">
      <t>カンガ</t>
    </rPh>
    <rPh sb="158" eb="162">
      <t>オスイショリ</t>
    </rPh>
    <rPh sb="162" eb="164">
      <t>ゲンカ</t>
    </rPh>
    <rPh sb="166" eb="169">
      <t>ヘイキンチ</t>
    </rPh>
    <rPh sb="170" eb="171">
      <t>オオ</t>
    </rPh>
    <rPh sb="173" eb="175">
      <t>ウワマワ</t>
    </rPh>
    <rPh sb="180" eb="183">
      <t>コウリツテキ</t>
    </rPh>
    <rPh sb="184" eb="188">
      <t>オスイショリ</t>
    </rPh>
    <rPh sb="189" eb="191">
      <t>ジッシ</t>
    </rPh>
    <rPh sb="198" eb="199">
      <t>イ</t>
    </rPh>
    <rPh sb="205" eb="210">
      <t>シセツリヨウリツ</t>
    </rPh>
    <rPh sb="211" eb="215">
      <t>スイセンカリツ</t>
    </rPh>
    <rPh sb="217" eb="221">
      <t>セツゾクジンコウ</t>
    </rPh>
    <rPh sb="222" eb="224">
      <t>ゲンショウ</t>
    </rPh>
    <rPh sb="229" eb="230">
      <t>トモナ</t>
    </rPh>
    <rPh sb="231" eb="236">
      <t>シヨウリョウシュウニュウ</t>
    </rPh>
    <rPh sb="237" eb="239">
      <t>フソク</t>
    </rPh>
    <rPh sb="240" eb="242">
      <t>ヨウイン</t>
    </rPh>
    <rPh sb="243" eb="244">
      <t>カンガ</t>
    </rPh>
    <phoneticPr fontId="4"/>
  </si>
  <si>
    <t>　当該施設は平成22年以降管渠工事を行っていないが、有形固定資産減価償却率を見ると、早急な改築等の必要性は低いと考えられる。今後も施設管理委託業者との連絡を密に行い、必要があれば早急に改善作業を行う。</t>
    <rPh sb="1" eb="5">
      <t>トウガイシセツ</t>
    </rPh>
    <rPh sb="6" eb="8">
      <t>ヘイセイ</t>
    </rPh>
    <rPh sb="10" eb="11">
      <t>ネン</t>
    </rPh>
    <rPh sb="11" eb="13">
      <t>イコウ</t>
    </rPh>
    <rPh sb="13" eb="17">
      <t>カンキョコウジ</t>
    </rPh>
    <rPh sb="18" eb="19">
      <t>オコナ</t>
    </rPh>
    <rPh sb="26" eb="32">
      <t>ユウケイコテイシサン</t>
    </rPh>
    <rPh sb="32" eb="37">
      <t>ゲンカショウキャクリツ</t>
    </rPh>
    <rPh sb="38" eb="39">
      <t>ミ</t>
    </rPh>
    <rPh sb="42" eb="44">
      <t>ソウキュウ</t>
    </rPh>
    <rPh sb="45" eb="48">
      <t>カイチクトウ</t>
    </rPh>
    <rPh sb="49" eb="52">
      <t>ヒツヨウセイ</t>
    </rPh>
    <rPh sb="53" eb="54">
      <t>ヒク</t>
    </rPh>
    <rPh sb="56" eb="57">
      <t>カンガ</t>
    </rPh>
    <rPh sb="62" eb="64">
      <t>コンゴ</t>
    </rPh>
    <rPh sb="65" eb="73">
      <t>シセツカンリイタクギョウシャ</t>
    </rPh>
    <rPh sb="75" eb="77">
      <t>レンラク</t>
    </rPh>
    <rPh sb="78" eb="79">
      <t>ミツ</t>
    </rPh>
    <rPh sb="80" eb="81">
      <t>オコナ</t>
    </rPh>
    <rPh sb="83" eb="85">
      <t>ヒツヨウ</t>
    </rPh>
    <rPh sb="89" eb="91">
      <t>ソウキュウ</t>
    </rPh>
    <rPh sb="92" eb="96">
      <t>カイゼンサギョウ</t>
    </rPh>
    <rPh sb="97" eb="98">
      <t>オコナ</t>
    </rPh>
    <phoneticPr fontId="4"/>
  </si>
  <si>
    <t>　当該施設は、使用料からの収入のみでは健全な経営ができず、一般会計からの繰入金で経営を続けている状況である。
　今後は汚水処理経費や維持管理経費の削減に向けた取組みをするとともに、施設の廃止を検討していく。</t>
    <rPh sb="1" eb="5">
      <t>トウガイシセツ</t>
    </rPh>
    <rPh sb="7" eb="10">
      <t>シヨウリョウ</t>
    </rPh>
    <rPh sb="13" eb="15">
      <t>シュウニュウ</t>
    </rPh>
    <rPh sb="19" eb="21">
      <t>ケンゼン</t>
    </rPh>
    <rPh sb="22" eb="24">
      <t>ケイエイ</t>
    </rPh>
    <rPh sb="29" eb="33">
      <t>イッパンカイケイ</t>
    </rPh>
    <rPh sb="36" eb="39">
      <t>クリイレキン</t>
    </rPh>
    <rPh sb="40" eb="42">
      <t>ケイエイ</t>
    </rPh>
    <rPh sb="43" eb="44">
      <t>ツヅ</t>
    </rPh>
    <rPh sb="48" eb="50">
      <t>ジョウキョウ</t>
    </rPh>
    <rPh sb="56" eb="58">
      <t>コンゴ</t>
    </rPh>
    <rPh sb="59" eb="63">
      <t>オスイショリ</t>
    </rPh>
    <rPh sb="63" eb="65">
      <t>ケイヒ</t>
    </rPh>
    <rPh sb="66" eb="72">
      <t>イジカンリケイヒ</t>
    </rPh>
    <rPh sb="73" eb="75">
      <t>サクゲン</t>
    </rPh>
    <rPh sb="76" eb="77">
      <t>ム</t>
    </rPh>
    <rPh sb="79" eb="80">
      <t>ト</t>
    </rPh>
    <rPh sb="80" eb="81">
      <t>ク</t>
    </rPh>
    <rPh sb="93" eb="95">
      <t>ハイシ</t>
    </rPh>
    <rPh sb="96" eb="9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</si>
</sst>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F95-4615-9E93-15264FD199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CF95-4615-9E93-15264FD199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34.880000000000003</c:v>
                </c:pt>
              </c:numCache>
            </c:numRef>
          </c:val>
          <c:extLst>
            <c:ext xmlns:c16="http://schemas.microsoft.com/office/drawing/2014/chart" uri="{C3380CC4-5D6E-409C-BE32-E72D297353CC}">
              <c16:uniqueId val="{00000000-C92F-44B8-BA7A-C02B7BE282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C92F-44B8-BA7A-C02B7BE282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73.42</c:v>
                </c:pt>
              </c:numCache>
            </c:numRef>
          </c:val>
          <c:extLst>
            <c:ext xmlns:c16="http://schemas.microsoft.com/office/drawing/2014/chart" uri="{C3380CC4-5D6E-409C-BE32-E72D297353CC}">
              <c16:uniqueId val="{00000000-995E-4274-9CEF-77EE617348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995E-4274-9CEF-77EE617348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87.24</c:v>
                </c:pt>
              </c:numCache>
            </c:numRef>
          </c:val>
          <c:extLst>
            <c:ext xmlns:c16="http://schemas.microsoft.com/office/drawing/2014/chart" uri="{C3380CC4-5D6E-409C-BE32-E72D297353CC}">
              <c16:uniqueId val="{00000000-8F51-4D37-A36F-65567B72BF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8F51-4D37-A36F-65567B72BF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c:v>
                </c:pt>
              </c:numCache>
            </c:numRef>
          </c:val>
          <c:extLst>
            <c:ext xmlns:c16="http://schemas.microsoft.com/office/drawing/2014/chart" uri="{C3380CC4-5D6E-409C-BE32-E72D297353CC}">
              <c16:uniqueId val="{00000000-0DA7-4C1B-BBBF-48557446667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0DA7-4C1B-BBBF-48557446667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B0-439D-B3C5-7B26BD0F92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3B0-439D-B3C5-7B26BD0F92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346.38</c:v>
                </c:pt>
              </c:numCache>
            </c:numRef>
          </c:val>
          <c:extLst>
            <c:ext xmlns:c16="http://schemas.microsoft.com/office/drawing/2014/chart" uri="{C3380CC4-5D6E-409C-BE32-E72D297353CC}">
              <c16:uniqueId val="{00000000-59F4-4DC4-BF68-17B4A6F429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59F4-4DC4-BF68-17B4A6F429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35.39</c:v>
                </c:pt>
              </c:numCache>
            </c:numRef>
          </c:val>
          <c:extLst>
            <c:ext xmlns:c16="http://schemas.microsoft.com/office/drawing/2014/chart" uri="{C3380CC4-5D6E-409C-BE32-E72D297353CC}">
              <c16:uniqueId val="{00000000-B24D-427E-9704-79551C9948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B24D-427E-9704-79551C9948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B5-48E0-8AAD-41EE997A2D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89B5-48E0-8AAD-41EE997A2D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32.83</c:v>
                </c:pt>
              </c:numCache>
            </c:numRef>
          </c:val>
          <c:extLst>
            <c:ext xmlns:c16="http://schemas.microsoft.com/office/drawing/2014/chart" uri="{C3380CC4-5D6E-409C-BE32-E72D297353CC}">
              <c16:uniqueId val="{00000000-6324-4C6A-8E62-5BA8A7EB5E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6324-4C6A-8E62-5BA8A7EB5E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578.4</c:v>
                </c:pt>
              </c:numCache>
            </c:numRef>
          </c:val>
          <c:extLst>
            <c:ext xmlns:c16="http://schemas.microsoft.com/office/drawing/2014/chart" uri="{C3380CC4-5D6E-409C-BE32-E72D297353CC}">
              <c16:uniqueId val="{00000000-FE2E-4192-AF87-7423A7CA09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FE2E-4192-AF87-7423A7CA09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K73" sqref="BK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浅川町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5782</v>
      </c>
      <c r="AM8" s="45"/>
      <c r="AN8" s="45"/>
      <c r="AO8" s="45"/>
      <c r="AP8" s="45"/>
      <c r="AQ8" s="45"/>
      <c r="AR8" s="45"/>
      <c r="AS8" s="45"/>
      <c r="AT8" s="44">
        <f>データ!T6</f>
        <v>37.43</v>
      </c>
      <c r="AU8" s="44"/>
      <c r="AV8" s="44"/>
      <c r="AW8" s="44"/>
      <c r="AX8" s="44"/>
      <c r="AY8" s="44"/>
      <c r="AZ8" s="44"/>
      <c r="BA8" s="44"/>
      <c r="BB8" s="44">
        <f>データ!U6</f>
        <v>154.47999999999999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75.19</v>
      </c>
      <c r="J10" s="44"/>
      <c r="K10" s="44"/>
      <c r="L10" s="44"/>
      <c r="M10" s="44"/>
      <c r="N10" s="44"/>
      <c r="O10" s="44"/>
      <c r="P10" s="44">
        <f>データ!P6</f>
        <v>1.38</v>
      </c>
      <c r="Q10" s="44"/>
      <c r="R10" s="44"/>
      <c r="S10" s="44"/>
      <c r="T10" s="44"/>
      <c r="U10" s="44"/>
      <c r="V10" s="44"/>
      <c r="W10" s="44">
        <f>データ!Q6</f>
        <v>100</v>
      </c>
      <c r="X10" s="44"/>
      <c r="Y10" s="44"/>
      <c r="Z10" s="44"/>
      <c r="AA10" s="44"/>
      <c r="AB10" s="44"/>
      <c r="AC10" s="44"/>
      <c r="AD10" s="45">
        <f>データ!R6</f>
        <v>3675</v>
      </c>
      <c r="AE10" s="45"/>
      <c r="AF10" s="45"/>
      <c r="AG10" s="45"/>
      <c r="AH10" s="45"/>
      <c r="AI10" s="45"/>
      <c r="AJ10" s="45"/>
      <c r="AK10" s="2"/>
      <c r="AL10" s="45">
        <f>データ!V6</f>
        <v>79</v>
      </c>
      <c r="AM10" s="45"/>
      <c r="AN10" s="45"/>
      <c r="AO10" s="45"/>
      <c r="AP10" s="45"/>
      <c r="AQ10" s="45"/>
      <c r="AR10" s="45"/>
      <c r="AS10" s="45"/>
      <c r="AT10" s="44">
        <f>データ!W6</f>
        <v>0.08</v>
      </c>
      <c r="AU10" s="44"/>
      <c r="AV10" s="44"/>
      <c r="AW10" s="44"/>
      <c r="AX10" s="44"/>
      <c r="AY10" s="44"/>
      <c r="AZ10" s="44"/>
      <c r="BA10" s="44"/>
      <c r="BB10" s="44">
        <f>データ!X6</f>
        <v>987.5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wPbxwU3eP9soS+dp2O7h6ZL+HVX5tJCr8F3b+WXW03vXiYia9jW6LJnadBoFYCWMBafi4Wzg/WDnzY0m8Eahw==" saltValue="+GBPFClCRREUj1Jv6u0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75043</v>
      </c>
      <c r="D6" s="19">
        <f t="shared" si="3"/>
        <v>46</v>
      </c>
      <c r="E6" s="19">
        <f t="shared" si="3"/>
        <v>17</v>
      </c>
      <c r="F6" s="19">
        <f t="shared" si="3"/>
        <v>5</v>
      </c>
      <c r="G6" s="19">
        <f t="shared" si="3"/>
        <v>0</v>
      </c>
      <c r="H6" s="19" t="str">
        <f t="shared" si="3"/>
        <v>福島県　浅川町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75.19</v>
      </c>
      <c r="P6" s="20">
        <f t="shared" si="3"/>
        <v>1.38</v>
      </c>
      <c r="Q6" s="20">
        <f t="shared" si="3"/>
        <v>100</v>
      </c>
      <c r="R6" s="20">
        <f t="shared" si="3"/>
        <v>3675</v>
      </c>
      <c r="S6" s="20">
        <f t="shared" si="3"/>
        <v>5782</v>
      </c>
      <c r="T6" s="20">
        <f t="shared" si="3"/>
        <v>37.43</v>
      </c>
      <c r="U6" s="20">
        <f t="shared" si="3"/>
        <v>154.47999999999999</v>
      </c>
      <c r="V6" s="20">
        <f t="shared" si="3"/>
        <v>79</v>
      </c>
      <c r="W6" s="20">
        <f t="shared" si="3"/>
        <v>0.08</v>
      </c>
      <c r="X6" s="20">
        <f t="shared" si="3"/>
        <v>987.5</v>
      </c>
      <c r="Y6" s="21" t="str">
        <f>IF(Y7="",NA(),Y7)</f>
        <v>-</v>
      </c>
      <c r="Z6" s="21" t="str">
        <f t="shared" ref="Z6:AH6" si="4">IF(Z7="",NA(),Z7)</f>
        <v>-</v>
      </c>
      <c r="AA6" s="21" t="str">
        <f t="shared" si="4"/>
        <v>-</v>
      </c>
      <c r="AB6" s="21" t="str">
        <f t="shared" si="4"/>
        <v>-</v>
      </c>
      <c r="AC6" s="21">
        <f t="shared" si="4"/>
        <v>87.24</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346.38</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35.39</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32.83</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578.4</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34.880000000000003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73.42</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3.2</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75043</v>
      </c>
      <c r="D7" s="23">
        <v>46</v>
      </c>
      <c r="E7" s="23">
        <v>17</v>
      </c>
      <c r="F7" s="23">
        <v>5</v>
      </c>
      <c r="G7" s="23">
        <v>0</v>
      </c>
      <c r="H7" s="23" t="s">
        <v>96</v>
      </c>
      <c r="I7" s="23" t="s">
        <v>97</v>
      </c>
      <c r="J7" s="23" t="s">
        <v>98</v>
      </c>
      <c r="K7" s="23" t="s">
        <v>99</v>
      </c>
      <c r="L7" s="23" t="s">
        <v>100</v>
      </c>
      <c r="M7" s="23" t="s">
        <v>101</v>
      </c>
      <c r="N7" s="24" t="s">
        <v>102</v>
      </c>
      <c r="O7" s="24">
        <v>75.19</v>
      </c>
      <c r="P7" s="24">
        <v>1.38</v>
      </c>
      <c r="Q7" s="24">
        <v>100</v>
      </c>
      <c r="R7" s="24">
        <v>3675</v>
      </c>
      <c r="S7" s="24">
        <v>5782</v>
      </c>
      <c r="T7" s="24">
        <v>37.43</v>
      </c>
      <c r="U7" s="24">
        <v>154.47999999999999</v>
      </c>
      <c r="V7" s="24">
        <v>79</v>
      </c>
      <c r="W7" s="24">
        <v>0.08</v>
      </c>
      <c r="X7" s="24">
        <v>987.5</v>
      </c>
      <c r="Y7" s="24" t="s">
        <v>102</v>
      </c>
      <c r="Z7" s="24" t="s">
        <v>102</v>
      </c>
      <c r="AA7" s="24" t="s">
        <v>102</v>
      </c>
      <c r="AB7" s="24" t="s">
        <v>102</v>
      </c>
      <c r="AC7" s="24">
        <v>87.24</v>
      </c>
      <c r="AD7" s="24" t="s">
        <v>102</v>
      </c>
      <c r="AE7" s="24" t="s">
        <v>102</v>
      </c>
      <c r="AF7" s="24" t="s">
        <v>102</v>
      </c>
      <c r="AG7" s="24" t="s">
        <v>102</v>
      </c>
      <c r="AH7" s="24">
        <v>106.62</v>
      </c>
      <c r="AI7" s="24">
        <v>104.3</v>
      </c>
      <c r="AJ7" s="24" t="s">
        <v>102</v>
      </c>
      <c r="AK7" s="24" t="s">
        <v>102</v>
      </c>
      <c r="AL7" s="24" t="s">
        <v>102</v>
      </c>
      <c r="AM7" s="24" t="s">
        <v>102</v>
      </c>
      <c r="AN7" s="24">
        <v>346.38</v>
      </c>
      <c r="AO7" s="24" t="s">
        <v>102</v>
      </c>
      <c r="AP7" s="24" t="s">
        <v>102</v>
      </c>
      <c r="AQ7" s="24" t="s">
        <v>102</v>
      </c>
      <c r="AR7" s="24" t="s">
        <v>102</v>
      </c>
      <c r="AS7" s="24">
        <v>107.99</v>
      </c>
      <c r="AT7" s="24">
        <v>102.74</v>
      </c>
      <c r="AU7" s="24" t="s">
        <v>102</v>
      </c>
      <c r="AV7" s="24" t="s">
        <v>102</v>
      </c>
      <c r="AW7" s="24" t="s">
        <v>102</v>
      </c>
      <c r="AX7" s="24" t="s">
        <v>102</v>
      </c>
      <c r="AY7" s="24">
        <v>35.39</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32.83</v>
      </c>
      <c r="BV7" s="24" t="s">
        <v>102</v>
      </c>
      <c r="BW7" s="24" t="s">
        <v>102</v>
      </c>
      <c r="BX7" s="24" t="s">
        <v>102</v>
      </c>
      <c r="BY7" s="24" t="s">
        <v>102</v>
      </c>
      <c r="BZ7" s="24">
        <v>47.96</v>
      </c>
      <c r="CA7" s="24">
        <v>54.51</v>
      </c>
      <c r="CB7" s="24" t="s">
        <v>102</v>
      </c>
      <c r="CC7" s="24" t="s">
        <v>102</v>
      </c>
      <c r="CD7" s="24" t="s">
        <v>102</v>
      </c>
      <c r="CE7" s="24" t="s">
        <v>102</v>
      </c>
      <c r="CF7" s="24">
        <v>578.4</v>
      </c>
      <c r="CG7" s="24" t="s">
        <v>102</v>
      </c>
      <c r="CH7" s="24" t="s">
        <v>102</v>
      </c>
      <c r="CI7" s="24" t="s">
        <v>102</v>
      </c>
      <c r="CJ7" s="24" t="s">
        <v>102</v>
      </c>
      <c r="CK7" s="24">
        <v>325.85000000000002</v>
      </c>
      <c r="CL7" s="24">
        <v>286.33</v>
      </c>
      <c r="CM7" s="24" t="s">
        <v>102</v>
      </c>
      <c r="CN7" s="24" t="s">
        <v>102</v>
      </c>
      <c r="CO7" s="24" t="s">
        <v>102</v>
      </c>
      <c r="CP7" s="24" t="s">
        <v>102</v>
      </c>
      <c r="CQ7" s="24">
        <v>34.880000000000003</v>
      </c>
      <c r="CR7" s="24" t="s">
        <v>102</v>
      </c>
      <c r="CS7" s="24" t="s">
        <v>102</v>
      </c>
      <c r="CT7" s="24" t="s">
        <v>102</v>
      </c>
      <c r="CU7" s="24" t="s">
        <v>102</v>
      </c>
      <c r="CV7" s="24">
        <v>45.32</v>
      </c>
      <c r="CW7" s="24">
        <v>49.92</v>
      </c>
      <c r="CX7" s="24" t="s">
        <v>102</v>
      </c>
      <c r="CY7" s="24" t="s">
        <v>102</v>
      </c>
      <c r="CZ7" s="24" t="s">
        <v>102</v>
      </c>
      <c r="DA7" s="24" t="s">
        <v>102</v>
      </c>
      <c r="DB7" s="24">
        <v>73.42</v>
      </c>
      <c r="DC7" s="24" t="s">
        <v>102</v>
      </c>
      <c r="DD7" s="24" t="s">
        <v>102</v>
      </c>
      <c r="DE7" s="24" t="s">
        <v>102</v>
      </c>
      <c r="DF7" s="24" t="s">
        <v>102</v>
      </c>
      <c r="DG7" s="24">
        <v>83.54</v>
      </c>
      <c r="DH7" s="24">
        <v>87.8</v>
      </c>
      <c r="DI7" s="24" t="s">
        <v>102</v>
      </c>
      <c r="DJ7" s="24" t="s">
        <v>102</v>
      </c>
      <c r="DK7" s="24" t="s">
        <v>102</v>
      </c>
      <c r="DL7" s="24" t="s">
        <v>102</v>
      </c>
      <c r="DM7" s="24">
        <v>3.2</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