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Box\市町村財政課\K_地方公営企業\00K_000_001_地方公営企業一般\○経営比較分析表（H29～）\R7\06市町村から回答\★★確認済み\★45_平田村\"/>
    </mc:Choice>
  </mc:AlternateContent>
  <xr:revisionPtr revIDLastSave="0" documentId="8_{4CE139D5-2B00-4968-9E85-D09F3829C9D2}" xr6:coauthVersionLast="47" xr6:coauthVersionMax="47" xr10:uidLastSave="{00000000-0000-0000-0000-000000000000}"/>
  <workbookProtection workbookAlgorithmName="SHA-512" workbookHashValue="b5yKmWOvFdT8L2bwi8aq3F+02OVVQnYBoFijvbRqg2fSFjitrHR7bJJcvQW6iTQC/CeczJj6iwWKIZJ5DSBsXA==" workbookSaltValue="zy7unR9TxJ2fTgcDdWe1m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G85" i="4"/>
  <c r="F85" i="4"/>
  <c r="I10" i="4"/>
  <c r="AL8" i="4"/>
  <c r="P8" i="4"/>
  <c r="I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<sst xmlns="http://schemas.openxmlformats.org/spreadsheetml/2006/main" count="297" uniqueCount="115">
  <si>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</si>
  <si>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</si>
  <si>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</si>
  <si>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</si>
  <si>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</si>
  <si>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</si>
  <si>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</si>
  <si>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</si>
  <si>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</si>
  <si>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</si>
  <si>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</si>
  <si>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</si>
  <si>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</si>
  <si>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</si>
  <si>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</si>
  <si>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</si>
  <si>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</si>
  <si>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</si>
  <si>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</si>
  <si>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</si>
  <si>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</si>
  <si>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</si>
  <si>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</si>
  <si>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</si>
  <si>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</si>
  <si>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</si>
  <si>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</si>
  <si>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</si>
  <si>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</si>
  <si>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</si>
  <si>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</si>
  <si>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</si>
  <si>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</si>
  <si>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</si>
  <si>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</si>
  <si>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</si>
  <si>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</si>
  <si>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</si>
  <si>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</si>
  <si>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</si>
  <si>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</si>
  <si>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</si>
  <si>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</si>
  <si>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</si>
  <si>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</si>
  <si>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</si>
  <si>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</si>
  <si>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</si>
  <si>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</si>
  <si>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</si>
  <si>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</si>
  <si>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</si>
  <si>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</si>
  <si>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</si>
  <si>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</si>
  <si>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</si>
  <si>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</si>
  <si>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</si>
  <si>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</si>
  <si>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</si>
  <si>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</si>
  <si>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</si>
  <si>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</si>
  <si>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</si>
  <si>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</si>
  <si>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</si>
  <si>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</si>
  <si>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</si>
  <si>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</si>
  <si>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</si>
  <si>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</si>
  <si>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</si>
  <si>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</si>
  <si>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</si>
  <si>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</si>
  <si>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</si>
  <si>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</si>
  <si>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</si>
  <si>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</si>
  <si>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</si>
  <si>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</si>
  <si>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</si>
  <si>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</si>
  <si>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</si>
  <si>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</si>
  <si>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</si>
  <si>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</si>
  <si>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</si>
  <si>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</si>
  <si>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</si>
  <si>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</si>
  <si>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</si>
  <si>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</si>
  <si>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</si>
  <si>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</si>
  <si>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</si>
  <si>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</si>
  <si>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</si>
  <si>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</si>
  <si>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</si>
  <si>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</si>
  <si>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</si>
  <si>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</si>
  <si>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</si>
  <si>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</si>
  <si>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</si>
  <si>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</si>
  <si>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</si>
  <si>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</si>
  <si>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</si>
  <si>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</si>
  <si>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</si>
  <si>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当該値が前年度比で27.89％減少した。当年度収支が100％を下回っており、当年度は赤字となっている。一般会計補助金に依存する状況が続いているため、更なる費用削減や料金改定など料金での財源確保を検討していく必要がある。
③流動比率について、当年度の当該値は100％を超えているが、現金といった流動資産が減少傾向であるため、今後、支払い能力を高めるための経営改善を図っていく必要がある。
④企業債残高対事業規模比率について、類似団体平均値を下回っているが、今後も継続的に農業集落排水の普及率の増加に努めていく。
⑤経費回収率については、類似団体平均値を超えている。しかし、100％を下回っており、今後の施設更新等の投資を考えると、更なる財源確保が必要となるため、料金改定などを検討する必要がある。
⑥汚水処理原価について、類似団体平均値より低く、比較的適正であると思われる。今後更に効率的な汚水処理を実施するにあたって有収水量、収入料金増加のために接続率の向上を図る。
⑦施設利用率について、人口減少や処理数量減少から使用率も若干低下しているが、今後未加入世帯の接続を考えると適正だと思われる。
⑧水洗化率について、類似団体平均値並みであるが、更なる向上のため、加入促進を図る。</t>
    <rPh sb="1" eb="3">
      <t>ケイジョウ</t>
    </rPh>
    <rPh sb="3" eb="5">
      <t>シュウシ</t>
    </rPh>
    <rPh sb="5" eb="7">
      <t>ヒリツ</t>
    </rPh>
    <rPh sb="12" eb="13">
      <t>トウ</t>
    </rPh>
    <rPh sb="13" eb="14">
      <t>ガイ</t>
    </rPh>
    <rPh sb="14" eb="15">
      <t>チ</t>
    </rPh>
    <rPh sb="16" eb="19">
      <t>ゼンネンド</t>
    </rPh>
    <rPh sb="19" eb="20">
      <t>ヒ</t>
    </rPh>
    <rPh sb="27" eb="29">
      <t>ゲンショウ</t>
    </rPh>
    <rPh sb="32" eb="35">
      <t>トウネンド</t>
    </rPh>
    <rPh sb="35" eb="37">
      <t>シュウシ</t>
    </rPh>
    <rPh sb="43" eb="45">
      <t>シタマワ</t>
    </rPh>
    <rPh sb="50" eb="53">
      <t>トウネンド</t>
    </rPh>
    <rPh sb="54" eb="56">
      <t>アカジ</t>
    </rPh>
    <rPh sb="63" eb="65">
      <t>イッパン</t>
    </rPh>
    <rPh sb="65" eb="67">
      <t>カイケイ</t>
    </rPh>
    <rPh sb="67" eb="70">
      <t>ホジョキン</t>
    </rPh>
    <rPh sb="71" eb="73">
      <t>イゾン</t>
    </rPh>
    <rPh sb="75" eb="77">
      <t>ジョウキョウ</t>
    </rPh>
    <rPh sb="78" eb="79">
      <t>ツヅ</t>
    </rPh>
    <rPh sb="86" eb="87">
      <t>サラ</t>
    </rPh>
    <rPh sb="89" eb="91">
      <t>ヒヨウ</t>
    </rPh>
    <rPh sb="91" eb="93">
      <t>サクゲン</t>
    </rPh>
    <rPh sb="94" eb="96">
      <t>リョウキン</t>
    </rPh>
    <rPh sb="96" eb="98">
      <t>カイテイ</t>
    </rPh>
    <rPh sb="100" eb="102">
      <t>リョウキン</t>
    </rPh>
    <rPh sb="104" eb="106">
      <t>ザイゲン</t>
    </rPh>
    <rPh sb="106" eb="108">
      <t>カクホ</t>
    </rPh>
    <rPh sb="109" eb="111">
      <t>ケントウ</t>
    </rPh>
    <rPh sb="115" eb="117">
      <t>ヒツヨウ</t>
    </rPh>
    <rPh sb="123" eb="125">
      <t>リュウドウ</t>
    </rPh>
    <rPh sb="125" eb="127">
      <t>ヒリツ</t>
    </rPh>
    <rPh sb="132" eb="135">
      <t>トウネンド</t>
    </rPh>
    <rPh sb="136" eb="137">
      <t>トウ</t>
    </rPh>
    <rPh sb="137" eb="138">
      <t>ガイ</t>
    </rPh>
    <rPh sb="138" eb="139">
      <t>チ</t>
    </rPh>
    <rPh sb="145" eb="146">
      <t>コ</t>
    </rPh>
    <rPh sb="173" eb="175">
      <t>コンゴ</t>
    </rPh>
    <rPh sb="176" eb="178">
      <t>シハラ</t>
    </rPh>
    <rPh sb="179" eb="181">
      <t>ノウリョク</t>
    </rPh>
    <rPh sb="182" eb="183">
      <t>タカ</t>
    </rPh>
    <rPh sb="188" eb="190">
      <t>ケイエイ</t>
    </rPh>
    <rPh sb="190" eb="192">
      <t>カイゼン</t>
    </rPh>
    <rPh sb="193" eb="194">
      <t>ハカ</t>
    </rPh>
    <rPh sb="198" eb="200">
      <t>ヒツヨウ</t>
    </rPh>
    <rPh sb="223" eb="225">
      <t>ルイジ</t>
    </rPh>
    <rPh sb="225" eb="227">
      <t>ダンタイ</t>
    </rPh>
    <rPh sb="231" eb="233">
      <t>シタマワ</t>
    </rPh>
    <rPh sb="246" eb="248">
      <t>ノウギョウ</t>
    </rPh>
    <rPh sb="248" eb="250">
      <t>シュウラク</t>
    </rPh>
    <rPh sb="250" eb="252">
      <t>ハイスイ</t>
    </rPh>
    <rPh sb="268" eb="270">
      <t>ケイヒ</t>
    </rPh>
    <rPh sb="270" eb="272">
      <t>カイシュウ</t>
    </rPh>
    <rPh sb="272" eb="273">
      <t>リツ</t>
    </rPh>
    <rPh sb="279" eb="281">
      <t>ルイジ</t>
    </rPh>
    <rPh sb="281" eb="283">
      <t>ダンタイ</t>
    </rPh>
    <rPh sb="283" eb="285">
      <t>ヘイキン</t>
    </rPh>
    <rPh sb="285" eb="286">
      <t>チ</t>
    </rPh>
    <rPh sb="287" eb="288">
      <t>コ</t>
    </rPh>
    <rPh sb="302" eb="304">
      <t>シタマワ</t>
    </rPh>
    <rPh sb="309" eb="311">
      <t>コンゴ</t>
    </rPh>
    <rPh sb="312" eb="314">
      <t>シセツ</t>
    </rPh>
    <rPh sb="314" eb="316">
      <t>コウシン</t>
    </rPh>
    <rPh sb="316" eb="317">
      <t>トウ</t>
    </rPh>
    <rPh sb="318" eb="320">
      <t>トウシ</t>
    </rPh>
    <rPh sb="321" eb="322">
      <t>カンガ</t>
    </rPh>
    <rPh sb="326" eb="327">
      <t>サラ</t>
    </rPh>
    <rPh sb="329" eb="331">
      <t>ザイゲン</t>
    </rPh>
    <rPh sb="331" eb="333">
      <t>カクホ</t>
    </rPh>
    <rPh sb="334" eb="336">
      <t>ヒツヨウ</t>
    </rPh>
    <rPh sb="342" eb="344">
      <t>リョウキン</t>
    </rPh>
    <rPh sb="344" eb="346">
      <t>カイテイ</t>
    </rPh>
    <rPh sb="349" eb="351">
      <t>ケントウ</t>
    </rPh>
    <rPh sb="353" eb="355">
      <t>ヒツヨウ</t>
    </rPh>
    <rPh sb="361" eb="363">
      <t>オスイ</t>
    </rPh>
    <rPh sb="363" eb="365">
      <t>ショリ</t>
    </rPh>
    <rPh sb="365" eb="367">
      <t>ゲンカ</t>
    </rPh>
    <rPh sb="372" eb="374">
      <t>ルイジ</t>
    </rPh>
    <rPh sb="374" eb="376">
      <t>ダンタイ</t>
    </rPh>
    <rPh sb="376" eb="378">
      <t>ヘイキン</t>
    </rPh>
    <rPh sb="378" eb="379">
      <t>チ</t>
    </rPh>
    <rPh sb="381" eb="382">
      <t>ヒク</t>
    </rPh>
    <rPh sb="384" eb="386">
      <t>ヒカク</t>
    </rPh>
    <rPh sb="386" eb="387">
      <t>テキ</t>
    </rPh>
    <rPh sb="387" eb="389">
      <t>テキセイ</t>
    </rPh>
    <rPh sb="393" eb="394">
      <t>オモ</t>
    </rPh>
    <rPh sb="398" eb="400">
      <t>コンゴ</t>
    </rPh>
    <rPh sb="400" eb="401">
      <t>サラ</t>
    </rPh>
    <rPh sb="402" eb="405">
      <t>コウリツテキ</t>
    </rPh>
    <rPh sb="406" eb="408">
      <t>オスイ</t>
    </rPh>
    <rPh sb="408" eb="410">
      <t>ショリ</t>
    </rPh>
    <rPh sb="411" eb="413">
      <t>ジッシ</t>
    </rPh>
    <rPh sb="420" eb="422">
      <t>ユウシュウ</t>
    </rPh>
    <rPh sb="422" eb="424">
      <t>スイリョウ</t>
    </rPh>
    <rPh sb="425" eb="427">
      <t>シュウニュウ</t>
    </rPh>
    <rPh sb="427" eb="429">
      <t>リョウキン</t>
    </rPh>
    <rPh sb="429" eb="431">
      <t>ゾウカ</t>
    </rPh>
    <rPh sb="435" eb="437">
      <t>セツゾク</t>
    </rPh>
    <rPh sb="437" eb="438">
      <t>リツ</t>
    </rPh>
    <rPh sb="439" eb="441">
      <t>コウジョウ</t>
    </rPh>
    <rPh sb="442" eb="443">
      <t>ハカ</t>
    </rPh>
    <rPh sb="447" eb="449">
      <t>シセツ</t>
    </rPh>
    <rPh sb="449" eb="452">
      <t>リヨウリツ</t>
    </rPh>
    <rPh sb="457" eb="459">
      <t>ジンコウ</t>
    </rPh>
    <rPh sb="459" eb="461">
      <t>ゲンショウ</t>
    </rPh>
    <rPh sb="462" eb="464">
      <t>ショリ</t>
    </rPh>
    <rPh sb="464" eb="466">
      <t>スウリョウ</t>
    </rPh>
    <rPh sb="466" eb="468">
      <t>ゲンショウ</t>
    </rPh>
    <rPh sb="470" eb="472">
      <t>シヨウ</t>
    </rPh>
    <rPh sb="472" eb="473">
      <t>リツ</t>
    </rPh>
    <rPh sb="474" eb="476">
      <t>ジャッカン</t>
    </rPh>
    <rPh sb="476" eb="478">
      <t>テイカ</t>
    </rPh>
    <rPh sb="484" eb="486">
      <t>コンゴ</t>
    </rPh>
    <rPh sb="486" eb="489">
      <t>ミカニュウ</t>
    </rPh>
    <rPh sb="489" eb="491">
      <t>セタイ</t>
    </rPh>
    <rPh sb="492" eb="494">
      <t>セツゾク</t>
    </rPh>
    <rPh sb="495" eb="496">
      <t>カンガ</t>
    </rPh>
    <rPh sb="499" eb="501">
      <t>テキセイ</t>
    </rPh>
    <rPh sb="503" eb="504">
      <t>オモ</t>
    </rPh>
    <rPh sb="510" eb="513">
      <t>スイセンカ</t>
    </rPh>
    <rPh sb="513" eb="514">
      <t>リツ</t>
    </rPh>
    <rPh sb="519" eb="521">
      <t>ルイジ</t>
    </rPh>
    <rPh sb="521" eb="523">
      <t>ダンタイ</t>
    </rPh>
    <rPh sb="523" eb="526">
      <t>ヘイキンチ</t>
    </rPh>
    <rPh sb="526" eb="527">
      <t>ナ</t>
    </rPh>
    <rPh sb="533" eb="534">
      <t>サラ</t>
    </rPh>
    <rPh sb="536" eb="538">
      <t>コウジョウ</t>
    </rPh>
    <rPh sb="542" eb="544">
      <t>カニュウ</t>
    </rPh>
    <rPh sb="544" eb="546">
      <t>ソクシン</t>
    </rPh>
    <rPh sb="547" eb="548">
      <t>ハカキギョウサイザンダカタイジギョウキボヒリツ</t>
    </rPh>
    <phoneticPr fontId="4"/>
  </si>
  <si>
    <t>　供用開始２０年を経過する施設もあるため、策定した最適化構想を基に、計画的な更新を行っていく必要がある。
　なお、現在一般会計補助金に依存する状況が続いているため、更なる費用削減や料金改定など料金での財源確保を検討していく必要がある。</t>
    <rPh sb="1" eb="3">
      <t>キョウヨウ</t>
    </rPh>
    <rPh sb="3" eb="5">
      <t>カイシ</t>
    </rPh>
    <rPh sb="7" eb="8">
      <t>ネン</t>
    </rPh>
    <rPh sb="9" eb="11">
      <t>ケイカ</t>
    </rPh>
    <rPh sb="13" eb="15">
      <t>シセツ</t>
    </rPh>
    <rPh sb="21" eb="23">
      <t>サクテイ</t>
    </rPh>
    <rPh sb="25" eb="27">
      <t>サイテキ</t>
    </rPh>
    <rPh sb="27" eb="28">
      <t>カ</t>
    </rPh>
    <rPh sb="28" eb="30">
      <t>コウソウ</t>
    </rPh>
    <rPh sb="31" eb="32">
      <t>モト</t>
    </rPh>
    <rPh sb="34" eb="36">
      <t>ケイカク</t>
    </rPh>
    <rPh sb="36" eb="37">
      <t>テキ</t>
    </rPh>
    <rPh sb="38" eb="40">
      <t>コウシン</t>
    </rPh>
    <rPh sb="41" eb="42">
      <t>オコナ</t>
    </rPh>
    <rPh sb="46" eb="48">
      <t>ヒツヨウ</t>
    </rPh>
    <rPh sb="57" eb="59">
      <t>ゲンザイ</t>
    </rPh>
    <rPh sb="59" eb="61">
      <t>イッパン</t>
    </rPh>
    <rPh sb="61" eb="63">
      <t>カイケイ</t>
    </rPh>
    <rPh sb="63" eb="66">
      <t>ホジョキン</t>
    </rPh>
    <rPh sb="67" eb="69">
      <t>イゾン</t>
    </rPh>
    <rPh sb="71" eb="73">
      <t>ジョウキョウ</t>
    </rPh>
    <rPh sb="74" eb="75">
      <t>ツヅ</t>
    </rPh>
    <rPh sb="82" eb="83">
      <t>サラ</t>
    </rPh>
    <rPh sb="85" eb="87">
      <t>ヒヨウ</t>
    </rPh>
    <rPh sb="87" eb="89">
      <t>サクゲン</t>
    </rPh>
    <rPh sb="90" eb="92">
      <t>リョウキン</t>
    </rPh>
    <rPh sb="92" eb="94">
      <t>カイテイ</t>
    </rPh>
    <rPh sb="96" eb="98">
      <t>リョウキン</t>
    </rPh>
    <rPh sb="100" eb="102">
      <t>ザイゲン</t>
    </rPh>
    <rPh sb="102" eb="104">
      <t>カクホ</t>
    </rPh>
    <rPh sb="105" eb="107">
      <t>ケントウ</t>
    </rPh>
    <rPh sb="111" eb="113">
      <t>ヒツヨウ</t>
    </rPh>
    <phoneticPr fontId="4"/>
  </si>
  <si>
    <t>①有形固定資産減価償却率は、類似団体と比べても低く適正であると思われるが、供用開始２０年を経過する施設もあるため、策定した最適化構想を基に、計画的な更新を行っていく必要がある
③管路改善率は平均値より上回る結果となってい
るが、当年度は、旧小野校平田校跡地の民間賃貸住宅建設に伴う管路を新設したためである。
　</t>
    <rPh sb="1" eb="3">
      <t>ユウケイ</t>
    </rPh>
    <rPh sb="3" eb="5">
      <t>コテイ</t>
    </rPh>
    <rPh sb="5" eb="7">
      <t>シサン</t>
    </rPh>
    <rPh sb="7" eb="9">
      <t>ゲンカ</t>
    </rPh>
    <rPh sb="9" eb="11">
      <t>ショウキャク</t>
    </rPh>
    <rPh sb="11" eb="12">
      <t>リツ</t>
    </rPh>
    <rPh sb="14" eb="16">
      <t>ルイジ</t>
    </rPh>
    <rPh sb="16" eb="18">
      <t>ダンタイ</t>
    </rPh>
    <rPh sb="19" eb="20">
      <t>クラ</t>
    </rPh>
    <rPh sb="23" eb="24">
      <t>ヒク</t>
    </rPh>
    <rPh sb="25" eb="27">
      <t>テキセイ</t>
    </rPh>
    <rPh sb="31" eb="32">
      <t>オモ</t>
    </rPh>
    <rPh sb="37" eb="39">
      <t>キョウヨウ</t>
    </rPh>
    <rPh sb="39" eb="41">
      <t>カイシ</t>
    </rPh>
    <rPh sb="43" eb="44">
      <t>ネン</t>
    </rPh>
    <rPh sb="45" eb="47">
      <t>ケイカ</t>
    </rPh>
    <rPh sb="49" eb="51">
      <t>シセツ</t>
    </rPh>
    <rPh sb="57" eb="59">
      <t>サクテイ</t>
    </rPh>
    <rPh sb="61" eb="64">
      <t>サイテキカ</t>
    </rPh>
    <rPh sb="64" eb="66">
      <t>コウソウ</t>
    </rPh>
    <rPh sb="67" eb="68">
      <t>モト</t>
    </rPh>
    <rPh sb="70" eb="73">
      <t>ケイカクテキ</t>
    </rPh>
    <rPh sb="74" eb="76">
      <t>コウシン</t>
    </rPh>
    <rPh sb="77" eb="78">
      <t>オコナ</t>
    </rPh>
    <rPh sb="82" eb="84">
      <t>ヒツヨウ</t>
    </rPh>
    <rPh sb="92" eb="94">
      <t>カイゼン</t>
    </rPh>
    <rPh sb="115" eb="118">
      <t>トウネンド</t>
    </rPh>
    <rPh sb="120" eb="121">
      <t>キュウ</t>
    </rPh>
    <rPh sb="121" eb="123">
      <t>オノ</t>
    </rPh>
    <rPh sb="123" eb="124">
      <t>コウ</t>
    </rPh>
    <rPh sb="124" eb="126">
      <t>ヒラタ</t>
    </rPh>
    <rPh sb="126" eb="127">
      <t>コウ</t>
    </rPh>
    <rPh sb="127" eb="129">
      <t>アトチ</t>
    </rPh>
    <rPh sb="130" eb="132">
      <t>ミンカン</t>
    </rPh>
    <rPh sb="132" eb="134">
      <t>チンタイ</t>
    </rPh>
    <rPh sb="134" eb="136">
      <t>ジュウタク</t>
    </rPh>
    <rPh sb="136" eb="138">
      <t>ケンセツ</t>
    </rPh>
    <rPh sb="139" eb="140">
      <t>トモナ</t>
    </rPh>
    <rPh sb="141" eb="143">
      <t>カンロ</t>
    </rPh>
    <rPh sb="144" eb="146">
      <t>シンセツ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</si>
</sst>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c:v>0.27</c:v>
                </c:pt>
              </c:numCache>
            </c:numRef>
          </c:val>
          <c:extLst>
            <c:ext xmlns:c16="http://schemas.microsoft.com/office/drawing/2014/chart" uri="{C3380CC4-5D6E-409C-BE32-E72D297353CC}">
              <c16:uniqueId val="{00000000-286D-49E4-BA83-1A281E05FC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286D-49E4-BA83-1A281E05FC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42.25</c:v>
                </c:pt>
                <c:pt idx="4">
                  <c:v>41.18</c:v>
                </c:pt>
              </c:numCache>
            </c:numRef>
          </c:val>
          <c:extLst>
            <c:ext xmlns:c16="http://schemas.microsoft.com/office/drawing/2014/chart" uri="{C3380CC4-5D6E-409C-BE32-E72D297353CC}">
              <c16:uniqueId val="{00000000-5970-4DDF-B015-C90F59AAE2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5970-4DDF-B015-C90F59AAE2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83.13</c:v>
                </c:pt>
                <c:pt idx="4">
                  <c:v>83.59</c:v>
                </c:pt>
              </c:numCache>
            </c:numRef>
          </c:val>
          <c:extLst>
            <c:ext xmlns:c16="http://schemas.microsoft.com/office/drawing/2014/chart" uri="{C3380CC4-5D6E-409C-BE32-E72D297353CC}">
              <c16:uniqueId val="{00000000-B4B8-44D8-A3B1-640A2F0B28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B4B8-44D8-A3B1-640A2F0B28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113.01</c:v>
                </c:pt>
                <c:pt idx="4">
                  <c:v>85.12</c:v>
                </c:pt>
              </c:numCache>
            </c:numRef>
          </c:val>
          <c:extLst>
            <c:ext xmlns:c16="http://schemas.microsoft.com/office/drawing/2014/chart" uri="{C3380CC4-5D6E-409C-BE32-E72D297353CC}">
              <c16:uniqueId val="{00000000-0894-4017-9D6B-6B7E01F39A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0894-4017-9D6B-6B7E01F39A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5.79</c:v>
                </c:pt>
                <c:pt idx="4">
                  <c:v>9.1300000000000008</c:v>
                </c:pt>
              </c:numCache>
            </c:numRef>
          </c:val>
          <c:extLst>
            <c:ext xmlns:c16="http://schemas.microsoft.com/office/drawing/2014/chart" uri="{C3380CC4-5D6E-409C-BE32-E72D297353CC}">
              <c16:uniqueId val="{00000000-E992-4B3A-8C91-F88D8E3B50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E992-4B3A-8C91-F88D8E3B50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B9F-4F57-8ADE-1D75CC1E80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7B9F-4F57-8ADE-1D75CC1E80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494-4848-B043-FB5D6A0597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7494-4848-B043-FB5D6A0597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36.119999999999997</c:v>
                </c:pt>
                <c:pt idx="4">
                  <c:v>171.41</c:v>
                </c:pt>
              </c:numCache>
            </c:numRef>
          </c:val>
          <c:extLst>
            <c:ext xmlns:c16="http://schemas.microsoft.com/office/drawing/2014/chart" uri="{C3380CC4-5D6E-409C-BE32-E72D297353CC}">
              <c16:uniqueId val="{00000000-6019-4F50-B28B-9BA4A3EA84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6019-4F50-B28B-9BA4A3EA84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c:v>398.33</c:v>
                </c:pt>
              </c:numCache>
            </c:numRef>
          </c:val>
          <c:extLst>
            <c:ext xmlns:c16="http://schemas.microsoft.com/office/drawing/2014/chart" uri="{C3380CC4-5D6E-409C-BE32-E72D297353CC}">
              <c16:uniqueId val="{00000000-1F40-45FD-A2FB-3C1C54C3C7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1F40-45FD-A2FB-3C1C54C3C7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79.7</c:v>
                </c:pt>
                <c:pt idx="4">
                  <c:v>82.63</c:v>
                </c:pt>
              </c:numCache>
            </c:numRef>
          </c:val>
          <c:extLst>
            <c:ext xmlns:c16="http://schemas.microsoft.com/office/drawing/2014/chart" uri="{C3380CC4-5D6E-409C-BE32-E72D297353CC}">
              <c16:uniqueId val="{00000000-9B07-4852-82FA-7202E5EB2C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9B07-4852-82FA-7202E5EB2C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271.45</c:v>
                </c:pt>
                <c:pt idx="4">
                  <c:v>266.87</c:v>
                </c:pt>
              </c:numCache>
            </c:numRef>
          </c:val>
          <c:extLst>
            <c:ext xmlns:c16="http://schemas.microsoft.com/office/drawing/2014/chart" uri="{C3380CC4-5D6E-409C-BE32-E72D297353CC}">
              <c16:uniqueId val="{00000000-17C8-411D-84BA-DBCF219581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17C8-411D-84BA-DBCF219581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平田村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5352</v>
      </c>
      <c r="AM8" s="44"/>
      <c r="AN8" s="44"/>
      <c r="AO8" s="44"/>
      <c r="AP8" s="44"/>
      <c r="AQ8" s="44"/>
      <c r="AR8" s="44"/>
      <c r="AS8" s="44"/>
      <c r="AT8" s="45">
        <f>データ!T6</f>
        <v>93.42</v>
      </c>
      <c r="AU8" s="45"/>
      <c r="AV8" s="45"/>
      <c r="AW8" s="45"/>
      <c r="AX8" s="45"/>
      <c r="AY8" s="45"/>
      <c r="AZ8" s="45"/>
      <c r="BA8" s="45"/>
      <c r="BB8" s="45">
        <f>データ!U6</f>
        <v>57.29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80.87</v>
      </c>
      <c r="J10" s="45"/>
      <c r="K10" s="45"/>
      <c r="L10" s="45"/>
      <c r="M10" s="45"/>
      <c r="N10" s="45"/>
      <c r="O10" s="45"/>
      <c r="P10" s="45">
        <f>データ!P6</f>
        <v>32.44</v>
      </c>
      <c r="Q10" s="45"/>
      <c r="R10" s="45"/>
      <c r="S10" s="45"/>
      <c r="T10" s="45"/>
      <c r="U10" s="45"/>
      <c r="V10" s="45"/>
      <c r="W10" s="45">
        <f>データ!Q6</f>
        <v>100</v>
      </c>
      <c r="X10" s="45"/>
      <c r="Y10" s="45"/>
      <c r="Z10" s="45"/>
      <c r="AA10" s="45"/>
      <c r="AB10" s="45"/>
      <c r="AC10" s="45"/>
      <c r="AD10" s="44">
        <f>データ!R6</f>
        <v>4400</v>
      </c>
      <c r="AE10" s="44"/>
      <c r="AF10" s="44"/>
      <c r="AG10" s="44"/>
      <c r="AH10" s="44"/>
      <c r="AI10" s="44"/>
      <c r="AJ10" s="44"/>
      <c r="AK10" s="2"/>
      <c r="AL10" s="44">
        <f>データ!V6</f>
        <v>1725</v>
      </c>
      <c r="AM10" s="44"/>
      <c r="AN10" s="44"/>
      <c r="AO10" s="44"/>
      <c r="AP10" s="44"/>
      <c r="AQ10" s="44"/>
      <c r="AR10" s="44"/>
      <c r="AS10" s="44"/>
      <c r="AT10" s="45">
        <f>データ!W6</f>
        <v>2.17</v>
      </c>
      <c r="AU10" s="45"/>
      <c r="AV10" s="45"/>
      <c r="AW10" s="45"/>
      <c r="AX10" s="45"/>
      <c r="AY10" s="45"/>
      <c r="AZ10" s="45"/>
      <c r="BA10" s="45"/>
      <c r="BB10" s="45">
        <f>データ!X6</f>
        <v>794.93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R/l7I+zYxCNpJvk55OE4mQH70h/QK7n3CxNFqAFGgE7nPAeID+9+rrFFSM7DlkvgKnEgSqH3k7QA7S9MkGUDQ==" saltValue="i1h6Xsfh1+vDH545qHE/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75035</v>
      </c>
      <c r="D6" s="19">
        <f t="shared" si="3"/>
        <v>46</v>
      </c>
      <c r="E6" s="19">
        <f t="shared" si="3"/>
        <v>17</v>
      </c>
      <c r="F6" s="19">
        <f t="shared" si="3"/>
        <v>5</v>
      </c>
      <c r="G6" s="19">
        <f t="shared" si="3"/>
        <v>0</v>
      </c>
      <c r="H6" s="19" t="str">
        <f t="shared" si="3"/>
        <v>福島県　平田村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80.87</v>
      </c>
      <c r="P6" s="20">
        <f t="shared" si="3"/>
        <v>32.44</v>
      </c>
      <c r="Q6" s="20">
        <f t="shared" si="3"/>
        <v>100</v>
      </c>
      <c r="R6" s="20">
        <f t="shared" si="3"/>
        <v>4400</v>
      </c>
      <c r="S6" s="20">
        <f t="shared" si="3"/>
        <v>5352</v>
      </c>
      <c r="T6" s="20">
        <f t="shared" si="3"/>
        <v>93.42</v>
      </c>
      <c r="U6" s="20">
        <f t="shared" si="3"/>
        <v>57.29</v>
      </c>
      <c r="V6" s="20">
        <f t="shared" si="3"/>
        <v>1725</v>
      </c>
      <c r="W6" s="20">
        <f t="shared" si="3"/>
        <v>2.17</v>
      </c>
      <c r="X6" s="20">
        <f t="shared" si="3"/>
        <v>794.93</v>
      </c>
      <c r="Y6" s="21" t="str">
        <f>IF(Y7="",NA(),Y7)</f>
        <v>-</v>
      </c>
      <c r="Z6" s="21" t="str">
        <f t="shared" ref="Z6:AH6" si="4">IF(Z7="",NA(),Z7)</f>
        <v>-</v>
      </c>
      <c r="AA6" s="21" t="str">
        <f t="shared" si="4"/>
        <v>-</v>
      </c>
      <c r="AB6" s="21">
        <f t="shared" si="4"/>
        <v>113.01</v>
      </c>
      <c r="AC6" s="21">
        <f t="shared" si="4"/>
        <v>85.12</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36.119999999999997</v>
      </c>
      <c r="AY6" s="21">
        <f t="shared" si="6"/>
        <v>171.41</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1">
        <f t="shared" si="7"/>
        <v>398.33</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79.7</v>
      </c>
      <c r="BU6" s="21">
        <f t="shared" si="8"/>
        <v>82.63</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271.45</v>
      </c>
      <c r="CF6" s="21">
        <f t="shared" si="9"/>
        <v>266.87</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42.25</v>
      </c>
      <c r="CQ6" s="21">
        <f t="shared" si="10"/>
        <v>41.18</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83.13</v>
      </c>
      <c r="DB6" s="21">
        <f t="shared" si="11"/>
        <v>83.59</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5.79</v>
      </c>
      <c r="DM6" s="21">
        <f t="shared" si="12"/>
        <v>9.1300000000000008</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1">
        <f t="shared" si="14"/>
        <v>0.27</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75035</v>
      </c>
      <c r="D7" s="23">
        <v>46</v>
      </c>
      <c r="E7" s="23">
        <v>17</v>
      </c>
      <c r="F7" s="23">
        <v>5</v>
      </c>
      <c r="G7" s="23">
        <v>0</v>
      </c>
      <c r="H7" s="23" t="s">
        <v>96</v>
      </c>
      <c r="I7" s="23" t="s">
        <v>97</v>
      </c>
      <c r="J7" s="23" t="s">
        <v>98</v>
      </c>
      <c r="K7" s="23" t="s">
        <v>99</v>
      </c>
      <c r="L7" s="23" t="s">
        <v>100</v>
      </c>
      <c r="M7" s="23" t="s">
        <v>101</v>
      </c>
      <c r="N7" s="24" t="s">
        <v>102</v>
      </c>
      <c r="O7" s="24">
        <v>80.87</v>
      </c>
      <c r="P7" s="24">
        <v>32.44</v>
      </c>
      <c r="Q7" s="24">
        <v>100</v>
      </c>
      <c r="R7" s="24">
        <v>4400</v>
      </c>
      <c r="S7" s="24">
        <v>5352</v>
      </c>
      <c r="T7" s="24">
        <v>93.42</v>
      </c>
      <c r="U7" s="24">
        <v>57.29</v>
      </c>
      <c r="V7" s="24">
        <v>1725</v>
      </c>
      <c r="W7" s="24">
        <v>2.17</v>
      </c>
      <c r="X7" s="24">
        <v>794.93</v>
      </c>
      <c r="Y7" s="24" t="s">
        <v>102</v>
      </c>
      <c r="Z7" s="24" t="s">
        <v>102</v>
      </c>
      <c r="AA7" s="24" t="s">
        <v>102</v>
      </c>
      <c r="AB7" s="24">
        <v>113.01</v>
      </c>
      <c r="AC7" s="24">
        <v>85.12</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36.119999999999997</v>
      </c>
      <c r="AY7" s="24">
        <v>171.41</v>
      </c>
      <c r="AZ7" s="24" t="s">
        <v>102</v>
      </c>
      <c r="BA7" s="24" t="s">
        <v>102</v>
      </c>
      <c r="BB7" s="24" t="s">
        <v>102</v>
      </c>
      <c r="BC7" s="24">
        <v>44.04</v>
      </c>
      <c r="BD7" s="24">
        <v>58.25</v>
      </c>
      <c r="BE7" s="24">
        <v>47.19</v>
      </c>
      <c r="BF7" s="24" t="s">
        <v>102</v>
      </c>
      <c r="BG7" s="24" t="s">
        <v>102</v>
      </c>
      <c r="BH7" s="24" t="s">
        <v>102</v>
      </c>
      <c r="BI7" s="24">
        <v>0</v>
      </c>
      <c r="BJ7" s="24">
        <v>398.33</v>
      </c>
      <c r="BK7" s="24" t="s">
        <v>102</v>
      </c>
      <c r="BL7" s="24" t="s">
        <v>102</v>
      </c>
      <c r="BM7" s="24" t="s">
        <v>102</v>
      </c>
      <c r="BN7" s="24">
        <v>839.21</v>
      </c>
      <c r="BO7" s="24">
        <v>791.46</v>
      </c>
      <c r="BP7" s="24">
        <v>798.1</v>
      </c>
      <c r="BQ7" s="24" t="s">
        <v>102</v>
      </c>
      <c r="BR7" s="24" t="s">
        <v>102</v>
      </c>
      <c r="BS7" s="24" t="s">
        <v>102</v>
      </c>
      <c r="BT7" s="24">
        <v>79.7</v>
      </c>
      <c r="BU7" s="24">
        <v>82.63</v>
      </c>
      <c r="BV7" s="24" t="s">
        <v>102</v>
      </c>
      <c r="BW7" s="24" t="s">
        <v>102</v>
      </c>
      <c r="BX7" s="24" t="s">
        <v>102</v>
      </c>
      <c r="BY7" s="24">
        <v>52.05</v>
      </c>
      <c r="BZ7" s="24">
        <v>47.96</v>
      </c>
      <c r="CA7" s="24">
        <v>54.51</v>
      </c>
      <c r="CB7" s="24" t="s">
        <v>102</v>
      </c>
      <c r="CC7" s="24" t="s">
        <v>102</v>
      </c>
      <c r="CD7" s="24" t="s">
        <v>102</v>
      </c>
      <c r="CE7" s="24">
        <v>271.45</v>
      </c>
      <c r="CF7" s="24">
        <v>266.87</v>
      </c>
      <c r="CG7" s="24" t="s">
        <v>102</v>
      </c>
      <c r="CH7" s="24" t="s">
        <v>102</v>
      </c>
      <c r="CI7" s="24" t="s">
        <v>102</v>
      </c>
      <c r="CJ7" s="24">
        <v>301.86</v>
      </c>
      <c r="CK7" s="24">
        <v>325.85000000000002</v>
      </c>
      <c r="CL7" s="24">
        <v>286.33</v>
      </c>
      <c r="CM7" s="24" t="s">
        <v>102</v>
      </c>
      <c r="CN7" s="24" t="s">
        <v>102</v>
      </c>
      <c r="CO7" s="24" t="s">
        <v>102</v>
      </c>
      <c r="CP7" s="24">
        <v>42.25</v>
      </c>
      <c r="CQ7" s="24">
        <v>41.18</v>
      </c>
      <c r="CR7" s="24" t="s">
        <v>102</v>
      </c>
      <c r="CS7" s="24" t="s">
        <v>102</v>
      </c>
      <c r="CT7" s="24" t="s">
        <v>102</v>
      </c>
      <c r="CU7" s="24">
        <v>46.25</v>
      </c>
      <c r="CV7" s="24">
        <v>45.32</v>
      </c>
      <c r="CW7" s="24">
        <v>49.92</v>
      </c>
      <c r="CX7" s="24" t="s">
        <v>102</v>
      </c>
      <c r="CY7" s="24" t="s">
        <v>102</v>
      </c>
      <c r="CZ7" s="24" t="s">
        <v>102</v>
      </c>
      <c r="DA7" s="24">
        <v>83.13</v>
      </c>
      <c r="DB7" s="24">
        <v>83.59</v>
      </c>
      <c r="DC7" s="24" t="s">
        <v>102</v>
      </c>
      <c r="DD7" s="24" t="s">
        <v>102</v>
      </c>
      <c r="DE7" s="24" t="s">
        <v>102</v>
      </c>
      <c r="DF7" s="24">
        <v>83.96</v>
      </c>
      <c r="DG7" s="24">
        <v>83.54</v>
      </c>
      <c r="DH7" s="24">
        <v>87.8</v>
      </c>
      <c r="DI7" s="24" t="s">
        <v>102</v>
      </c>
      <c r="DJ7" s="24" t="s">
        <v>102</v>
      </c>
      <c r="DK7" s="24" t="s">
        <v>102</v>
      </c>
      <c r="DL7" s="24">
        <v>5.79</v>
      </c>
      <c r="DM7" s="24">
        <v>9.1300000000000008</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0.27</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created xsi:type="dcterms:W3CDTF">2026-02-10T08:51:42Z</dcterms:created>
  <dcterms:modified xsi:type="dcterms:W3CDTF">2026-02-10T08:51:42Z</dcterms:modified>
</cp:coreProperties>
</file>