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WS3067\Desktop\【経営比較分析表】2024_074845_46_010\"/>
    </mc:Choice>
  </mc:AlternateContent>
  <xr:revisionPtr revIDLastSave="0" documentId="13_ncr:1_{A79C2147-7F93-4F00-BA4C-8C062FCFE216}" xr6:coauthVersionLast="47" xr6:coauthVersionMax="47" xr10:uidLastSave="{00000000-0000-0000-0000-000000000000}"/>
  <workbookProtection workbookAlgorithmName="SHA-512" workbookHashValue="YlcODwsY0HCYGm6uBAcv3veOkuMspgbKVguXVLqrQv+oOHPJU97Kfkm17MhEU6PSO0cIgqy1876HXox1ys9HeA==" workbookSaltValue="dyKVtACnbEkZK/zMtgCyXA=="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BB8" i="4" s="1"/>
  <c r="S6" i="5"/>
  <c r="AT8" i="4" s="1"/>
  <c r="R6" i="5"/>
  <c r="Q6" i="5"/>
  <c r="P6" i="5"/>
  <c r="P10" i="4" s="1"/>
  <c r="O6" i="5"/>
  <c r="N6" i="5"/>
  <c r="B10" i="4" s="1"/>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J85" i="4"/>
  <c r="I85" i="4"/>
  <c r="F85" i="4"/>
  <c r="E85" i="4"/>
  <c r="BB10" i="4"/>
  <c r="AL10" i="4"/>
  <c r="W10" i="4"/>
  <c r="I10" i="4"/>
  <c r="AL8" i="4"/>
  <c r="AD8" i="4"/>
  <c r="W8" i="4"/>
  <c r="P8" i="4"/>
  <c r="I8" i="4"/>
  <c r="B8" i="4"/>
</calcChain>
</file>

<file path=xl/sharedStrings.xml><?xml version="1.0" encoding="utf-8"?>
<sst xmlns="http://schemas.openxmlformats.org/spreadsheetml/2006/main" count="316" uniqueCount="112">
  <si>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</si>
  <si>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</si>
  <si>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</si>
  <si>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</si>
  <si>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</si>
  <si>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</si>
  <si>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</si>
  <si>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</si>
  <si>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</si>
  <si>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</si>
  <si>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</si>
  <si>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</si>
  <si>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</si>
  <si>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</si>
  <si>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</si>
  <si>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</si>
  <si>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</si>
  <si>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</si>
  <si>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</si>
  <si>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</si>
  <si>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</si>
  <si>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</si>
  <si>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</si>
  <si>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</si>
  <si>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</si>
  <si>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</si>
  <si>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</si>
  <si>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</si>
  <si>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</si>
  <si>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</si>
  <si>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</si>
  <si>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</si>
  <si>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</si>
  <si>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</si>
  <si>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</si>
  <si>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</si>
  <si>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</si>
  <si>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</si>
  <si>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</si>
  <si>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</si>
  <si>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</si>
  <si>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</si>
  <si>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</si>
  <si>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</si>
  <si>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</si>
  <si>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</si>
  <si>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</si>
  <si>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</si>
  <si>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</si>
  <si>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</si>
  <si>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</si>
  <si>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</si>
  <si>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</si>
  <si>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</si>
  <si>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</si>
  <si>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</si>
  <si>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</si>
  <si>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</si>
  <si>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</si>
  <si>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</si>
  <si>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</si>
  <si>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</si>
  <si>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</si>
  <si>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</si>
  <si>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</si>
  <si>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</si>
  <si>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</si>
  <si>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</si>
  <si>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</si>
  <si>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</si>
  <si>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</si>
  <si>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</si>
  <si>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</si>
  <si>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</si>
  <si>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</si>
  <si>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</si>
  <si>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</si>
  <si>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</si>
  <si>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</si>
  <si>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</si>
  <si>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</si>
  <si>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</si>
  <si>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</si>
  <si>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</si>
  <si>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</si>
  <si>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</si>
  <si>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</si>
  <si>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</si>
  <si>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</si>
  <si>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</si>
  <si>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</si>
  <si>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</si>
  <si>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鮫川村</t>
  </si>
  <si>
    <t>法適用</t>
  </si>
  <si>
    <t>水道事業</t>
  </si>
  <si>
    <t>簡易水道事業</t>
  </si>
  <si>
    <t>C4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</si>
  <si>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</si>
  <si>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</si>
  <si>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</si>
  <si>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</si>
  <si>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</si>
  <si>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</si>
  <si>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</si>
  <si>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</si>
  <si>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</si>
  <si>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</si>
  <si>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</si>
  <si>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</si>
  <si>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・収益的収支比率
　100％を下回っており、一般会計からの繰入金に依存している。今後も人口減少に伴う給水人口の減少が予想され、給水収益の増加は見込みづらい。
・料金回収率
　類似団体よりわずかに高い値ではあるが100％を大きく下回っている為、適切な使用料金への改定が望ましい。
・給水原価
　類似団体よりも低い値ではあるが今後も維持管理費の削減に努めたい。
</t>
    <rPh sb="1" eb="3">
      <t>シュウエキ</t>
    </rPh>
    <rPh sb="3" eb="4">
      <t>テキ</t>
    </rPh>
    <rPh sb="4" eb="8">
      <t>シュウシヒリツ</t>
    </rPh>
    <rPh sb="15" eb="17">
      <t>シタマワ</t>
    </rPh>
    <rPh sb="22" eb="26">
      <t>イッパンカイケイ</t>
    </rPh>
    <rPh sb="29" eb="32">
      <t>クリイレキン</t>
    </rPh>
    <rPh sb="33" eb="35">
      <t>イゾン</t>
    </rPh>
    <rPh sb="40" eb="42">
      <t>コンゴ</t>
    </rPh>
    <rPh sb="43" eb="47">
      <t>ジンコウゲンショウ</t>
    </rPh>
    <rPh sb="48" eb="49">
      <t>トモナ</t>
    </rPh>
    <rPh sb="50" eb="54">
      <t>キュウスイジンコウ</t>
    </rPh>
    <rPh sb="55" eb="57">
      <t>ゲンショウ</t>
    </rPh>
    <rPh sb="58" eb="60">
      <t>ヨソウ</t>
    </rPh>
    <rPh sb="63" eb="67">
      <t>キュウスイシュウエキ</t>
    </rPh>
    <rPh sb="68" eb="70">
      <t>ゾウカ</t>
    </rPh>
    <rPh sb="71" eb="73">
      <t>ミコ</t>
    </rPh>
    <rPh sb="80" eb="85">
      <t>リョウキンカイシュウリツ</t>
    </rPh>
    <rPh sb="87" eb="91">
      <t>ルイジダンタイ</t>
    </rPh>
    <rPh sb="97" eb="98">
      <t>タカ</t>
    </rPh>
    <rPh sb="99" eb="100">
      <t>アタイ</t>
    </rPh>
    <rPh sb="110" eb="111">
      <t>オオ</t>
    </rPh>
    <rPh sb="113" eb="115">
      <t>シタマワ</t>
    </rPh>
    <rPh sb="119" eb="120">
      <t>タメ</t>
    </rPh>
    <rPh sb="121" eb="123">
      <t>テキセツ</t>
    </rPh>
    <rPh sb="124" eb="128">
      <t>シヨウリョウキン</t>
    </rPh>
    <rPh sb="130" eb="132">
      <t>カイテイ</t>
    </rPh>
    <rPh sb="133" eb="134">
      <t>ノゾ</t>
    </rPh>
    <rPh sb="140" eb="144">
      <t>キュウスイゲンカ</t>
    </rPh>
    <rPh sb="146" eb="150">
      <t>ルイジダンタイ</t>
    </rPh>
    <rPh sb="153" eb="154">
      <t>ヒク</t>
    </rPh>
    <rPh sb="155" eb="156">
      <t>アタイ</t>
    </rPh>
    <rPh sb="161" eb="163">
      <t>コンゴ</t>
    </rPh>
    <rPh sb="164" eb="169">
      <t>イジカンリヒ</t>
    </rPh>
    <rPh sb="170" eb="172">
      <t>サクゲン</t>
    </rPh>
    <rPh sb="173" eb="174">
      <t>ツト</t>
    </rPh>
    <phoneticPr fontId="4"/>
  </si>
  <si>
    <t>　更新に伴う財源の確保が困難なことから、個別修繕により対応している。今後は中長期的な経営見通しを踏まえて、適切な投資による計画的な更新を行う必要がある。</t>
    <rPh sb="1" eb="3">
      <t>コウシン</t>
    </rPh>
    <rPh sb="4" eb="5">
      <t>トモナ</t>
    </rPh>
    <rPh sb="6" eb="8">
      <t>ザイゲン</t>
    </rPh>
    <rPh sb="9" eb="11">
      <t>カクホ</t>
    </rPh>
    <rPh sb="12" eb="14">
      <t>コンナン</t>
    </rPh>
    <rPh sb="20" eb="24">
      <t>コベツシュウゼン</t>
    </rPh>
    <rPh sb="27" eb="29">
      <t>タイオウ</t>
    </rPh>
    <rPh sb="34" eb="36">
      <t>コンゴ</t>
    </rPh>
    <rPh sb="37" eb="40">
      <t>チュウチョウキ</t>
    </rPh>
    <rPh sb="40" eb="41">
      <t>テキ</t>
    </rPh>
    <rPh sb="42" eb="44">
      <t>ケイエイ</t>
    </rPh>
    <rPh sb="44" eb="46">
      <t>ミトオ</t>
    </rPh>
    <rPh sb="48" eb="49">
      <t>フ</t>
    </rPh>
    <rPh sb="53" eb="55">
      <t>テキセツ</t>
    </rPh>
    <rPh sb="56" eb="58">
      <t>トウシ</t>
    </rPh>
    <rPh sb="61" eb="64">
      <t>ケイカクテキ</t>
    </rPh>
    <rPh sb="65" eb="67">
      <t>コウシン</t>
    </rPh>
    <rPh sb="68" eb="69">
      <t>オコナ</t>
    </rPh>
    <rPh sb="70" eb="72">
      <t>ヒツヨウ</t>
    </rPh>
    <phoneticPr fontId="4"/>
  </si>
  <si>
    <t>・急速な人口減少に伴うサービス需要の減少
　今後も給水人口の減少が予想され、収益の増加は見込めない。使用料金の大幅な見直しや経費削減など、経営改善に向けて検討しなければいけない。
・施設の老朽化に伴う更新需要の増大
　当村の給水区域は広域で山間部の集落が多く管路が長いため大きな更新は難しい。優先順位を明確にし、計画的な更新が必要である。
・公営企業に携わる人材確保の困難
　企業会計導入に伴い会計作業が複雑になり簿記資格保有者の確保が望ましいが、現状では厳しい状況である。
・近年の職員給与費の増加や物価高騰による営業費用の増加の影響
　営業費用は増加するものの価格転嫁できていないので、費用の削減等を努めたい。</t>
    <rPh sb="1" eb="3">
      <t>キュウソク</t>
    </rPh>
    <rPh sb="4" eb="8">
      <t>ジンコウゲンショウ</t>
    </rPh>
    <rPh sb="9" eb="10">
      <t>トモナ</t>
    </rPh>
    <rPh sb="15" eb="17">
      <t>ジュヨウ</t>
    </rPh>
    <rPh sb="18" eb="20">
      <t>ゲンショウ</t>
    </rPh>
    <rPh sb="22" eb="24">
      <t>コンゴ</t>
    </rPh>
    <rPh sb="25" eb="29">
      <t>キュウスイジンコウ</t>
    </rPh>
    <rPh sb="30" eb="32">
      <t>ゲンショウ</t>
    </rPh>
    <rPh sb="33" eb="35">
      <t>ヨソウ</t>
    </rPh>
    <rPh sb="38" eb="40">
      <t>シュウエキ</t>
    </rPh>
    <rPh sb="41" eb="43">
      <t>ゾウカ</t>
    </rPh>
    <rPh sb="44" eb="46">
      <t>ミコ</t>
    </rPh>
    <rPh sb="50" eb="54">
      <t>シヨウリョウキン</t>
    </rPh>
    <rPh sb="55" eb="57">
      <t>オオハバ</t>
    </rPh>
    <rPh sb="58" eb="60">
      <t>ミナオ</t>
    </rPh>
    <rPh sb="62" eb="66">
      <t>ケイヒサクゲン</t>
    </rPh>
    <rPh sb="69" eb="71">
      <t>ケイエイ</t>
    </rPh>
    <rPh sb="71" eb="73">
      <t>カイゼン</t>
    </rPh>
    <rPh sb="74" eb="75">
      <t>ム</t>
    </rPh>
    <rPh sb="77" eb="79">
      <t>ケントウ</t>
    </rPh>
    <rPh sb="91" eb="93">
      <t>シセツ</t>
    </rPh>
    <rPh sb="94" eb="97">
      <t>ロウキュウカ</t>
    </rPh>
    <rPh sb="98" eb="99">
      <t>トモナ</t>
    </rPh>
    <rPh sb="100" eb="104">
      <t>コウシンジュヨウ</t>
    </rPh>
    <rPh sb="105" eb="107">
      <t>ゾウダイ</t>
    </rPh>
    <rPh sb="109" eb="111">
      <t>トウソン</t>
    </rPh>
    <rPh sb="112" eb="116">
      <t>キュウスイクイキ</t>
    </rPh>
    <rPh sb="117" eb="119">
      <t>コウイキ</t>
    </rPh>
    <rPh sb="120" eb="123">
      <t>サンカンブ</t>
    </rPh>
    <rPh sb="124" eb="126">
      <t>シュウラク</t>
    </rPh>
    <rPh sb="127" eb="128">
      <t>オオ</t>
    </rPh>
    <rPh sb="129" eb="131">
      <t>カンロ</t>
    </rPh>
    <rPh sb="132" eb="133">
      <t>ナガ</t>
    </rPh>
    <rPh sb="136" eb="137">
      <t>オオ</t>
    </rPh>
    <rPh sb="139" eb="141">
      <t>コウシン</t>
    </rPh>
    <rPh sb="142" eb="143">
      <t>ムズカ</t>
    </rPh>
    <rPh sb="146" eb="150">
      <t>ユウセンジュンイ</t>
    </rPh>
    <rPh sb="151" eb="153">
      <t>メイカク</t>
    </rPh>
    <rPh sb="156" eb="159">
      <t>ケイカクテキ</t>
    </rPh>
    <rPh sb="160" eb="162">
      <t>コウシン</t>
    </rPh>
    <rPh sb="163" eb="165">
      <t>ヒツヨウ</t>
    </rPh>
    <rPh sb="171" eb="175">
      <t>コウエイキギョウ</t>
    </rPh>
    <rPh sb="176" eb="177">
      <t>タズサ</t>
    </rPh>
    <rPh sb="179" eb="183">
      <t>ジンザイカクホ</t>
    </rPh>
    <rPh sb="184" eb="186">
      <t>コンナン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</si>
</sst>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0E2-4D7C-8764-EB7CB4C105E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40E2-4D7C-8764-EB7CB4C105E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48.63</c:v>
                </c:pt>
              </c:numCache>
            </c:numRef>
          </c:val>
          <c:extLst>
            <c:ext xmlns:c16="http://schemas.microsoft.com/office/drawing/2014/chart" uri="{C3380CC4-5D6E-409C-BE32-E72D297353CC}">
              <c16:uniqueId val="{00000000-3096-4F8C-8C2E-EB3ED52AACE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29.19</c:v>
                </c:pt>
              </c:numCache>
            </c:numRef>
          </c:val>
          <c:smooth val="0"/>
          <c:extLst>
            <c:ext xmlns:c16="http://schemas.microsoft.com/office/drawing/2014/chart" uri="{C3380CC4-5D6E-409C-BE32-E72D297353CC}">
              <c16:uniqueId val="{00000001-3096-4F8C-8C2E-EB3ED52AACE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82.9</c:v>
                </c:pt>
              </c:numCache>
            </c:numRef>
          </c:val>
          <c:extLst>
            <c:ext xmlns:c16="http://schemas.microsoft.com/office/drawing/2014/chart" uri="{C3380CC4-5D6E-409C-BE32-E72D297353CC}">
              <c16:uniqueId val="{00000000-396B-4099-A8E2-FD5FB987137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66.040000000000006</c:v>
                </c:pt>
              </c:numCache>
            </c:numRef>
          </c:val>
          <c:smooth val="0"/>
          <c:extLst>
            <c:ext xmlns:c16="http://schemas.microsoft.com/office/drawing/2014/chart" uri="{C3380CC4-5D6E-409C-BE32-E72D297353CC}">
              <c16:uniqueId val="{00000001-396B-4099-A8E2-FD5FB987137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81.69</c:v>
                </c:pt>
              </c:numCache>
            </c:numRef>
          </c:val>
          <c:extLst>
            <c:ext xmlns:c16="http://schemas.microsoft.com/office/drawing/2014/chart" uri="{C3380CC4-5D6E-409C-BE32-E72D297353CC}">
              <c16:uniqueId val="{00000000-CDA9-42C9-B9F2-6C80F6F383E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102.26</c:v>
                </c:pt>
              </c:numCache>
            </c:numRef>
          </c:val>
          <c:smooth val="0"/>
          <c:extLst>
            <c:ext xmlns:c16="http://schemas.microsoft.com/office/drawing/2014/chart" uri="{C3380CC4-5D6E-409C-BE32-E72D297353CC}">
              <c16:uniqueId val="{00000001-CDA9-42C9-B9F2-6C80F6F383E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4.2699999999999996</c:v>
                </c:pt>
              </c:numCache>
            </c:numRef>
          </c:val>
          <c:extLst>
            <c:ext xmlns:c16="http://schemas.microsoft.com/office/drawing/2014/chart" uri="{C3380CC4-5D6E-409C-BE32-E72D297353CC}">
              <c16:uniqueId val="{00000000-B574-4AC0-9A82-B8B35CCFD00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28.04</c:v>
                </c:pt>
              </c:numCache>
            </c:numRef>
          </c:val>
          <c:smooth val="0"/>
          <c:extLst>
            <c:ext xmlns:c16="http://schemas.microsoft.com/office/drawing/2014/chart" uri="{C3380CC4-5D6E-409C-BE32-E72D297353CC}">
              <c16:uniqueId val="{00000001-B574-4AC0-9A82-B8B35CCFD00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B4C-43EF-A6F4-B1D532931EE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11.15</c:v>
                </c:pt>
              </c:numCache>
            </c:numRef>
          </c:val>
          <c:smooth val="0"/>
          <c:extLst>
            <c:ext xmlns:c16="http://schemas.microsoft.com/office/drawing/2014/chart" uri="{C3380CC4-5D6E-409C-BE32-E72D297353CC}">
              <c16:uniqueId val="{00000001-DB4C-43EF-A6F4-B1D532931EE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71.33</c:v>
                </c:pt>
              </c:numCache>
            </c:numRef>
          </c:val>
          <c:extLst>
            <c:ext xmlns:c16="http://schemas.microsoft.com/office/drawing/2014/chart" uri="{C3380CC4-5D6E-409C-BE32-E72D297353CC}">
              <c16:uniqueId val="{00000000-92F6-4196-8380-AE590FC6605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82.37</c:v>
                </c:pt>
              </c:numCache>
            </c:numRef>
          </c:val>
          <c:smooth val="0"/>
          <c:extLst>
            <c:ext xmlns:c16="http://schemas.microsoft.com/office/drawing/2014/chart" uri="{C3380CC4-5D6E-409C-BE32-E72D297353CC}">
              <c16:uniqueId val="{00000001-92F6-4196-8380-AE590FC6605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32.61</c:v>
                </c:pt>
              </c:numCache>
            </c:numRef>
          </c:val>
          <c:extLst>
            <c:ext xmlns:c16="http://schemas.microsoft.com/office/drawing/2014/chart" uri="{C3380CC4-5D6E-409C-BE32-E72D297353CC}">
              <c16:uniqueId val="{00000000-5371-4469-A395-5B9538710AA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101.6</c:v>
                </c:pt>
              </c:numCache>
            </c:numRef>
          </c:val>
          <c:smooth val="0"/>
          <c:extLst>
            <c:ext xmlns:c16="http://schemas.microsoft.com/office/drawing/2014/chart" uri="{C3380CC4-5D6E-409C-BE32-E72D297353CC}">
              <c16:uniqueId val="{00000001-5371-4469-A395-5B9538710AA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1307.02</c:v>
                </c:pt>
              </c:numCache>
            </c:numRef>
          </c:val>
          <c:extLst>
            <c:ext xmlns:c16="http://schemas.microsoft.com/office/drawing/2014/chart" uri="{C3380CC4-5D6E-409C-BE32-E72D297353CC}">
              <c16:uniqueId val="{00000000-663C-45F4-AF17-E192DC01D3C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1398.03</c:v>
                </c:pt>
              </c:numCache>
            </c:numRef>
          </c:val>
          <c:smooth val="0"/>
          <c:extLst>
            <c:ext xmlns:c16="http://schemas.microsoft.com/office/drawing/2014/chart" uri="{C3380CC4-5D6E-409C-BE32-E72D297353CC}">
              <c16:uniqueId val="{00000001-663C-45F4-AF17-E192DC01D3C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40.67</c:v>
                </c:pt>
              </c:numCache>
            </c:numRef>
          </c:val>
          <c:extLst>
            <c:ext xmlns:c16="http://schemas.microsoft.com/office/drawing/2014/chart" uri="{C3380CC4-5D6E-409C-BE32-E72D297353CC}">
              <c16:uniqueId val="{00000000-0C99-44EE-A850-C57C4457F6D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39.15</c:v>
                </c:pt>
              </c:numCache>
            </c:numRef>
          </c:val>
          <c:smooth val="0"/>
          <c:extLst>
            <c:ext xmlns:c16="http://schemas.microsoft.com/office/drawing/2014/chart" uri="{C3380CC4-5D6E-409C-BE32-E72D297353CC}">
              <c16:uniqueId val="{00000001-0C99-44EE-A850-C57C4457F6D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344.87</c:v>
                </c:pt>
              </c:numCache>
            </c:numRef>
          </c:val>
          <c:extLst>
            <c:ext xmlns:c16="http://schemas.microsoft.com/office/drawing/2014/chart" uri="{C3380CC4-5D6E-409C-BE32-E72D297353CC}">
              <c16:uniqueId val="{00000000-8B8B-4B2D-B108-4E797882E65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392.81</c:v>
                </c:pt>
              </c:numCache>
            </c:numRef>
          </c:val>
          <c:smooth val="0"/>
          <c:extLst>
            <c:ext xmlns:c16="http://schemas.microsoft.com/office/drawing/2014/chart" uri="{C3380CC4-5D6E-409C-BE32-E72D297353CC}">
              <c16:uniqueId val="{00000001-8B8B-4B2D-B108-4E797882E65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福島県　鮫川村</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簡易水道事業</v>
      </c>
      <c r="Q8" s="75"/>
      <c r="R8" s="75"/>
      <c r="S8" s="75"/>
      <c r="T8" s="75"/>
      <c r="U8" s="75"/>
      <c r="V8" s="75"/>
      <c r="W8" s="75" t="str">
        <f>データ!$L$6</f>
        <v>C4</v>
      </c>
      <c r="X8" s="75"/>
      <c r="Y8" s="75"/>
      <c r="Z8" s="75"/>
      <c r="AA8" s="75"/>
      <c r="AB8" s="75"/>
      <c r="AC8" s="75"/>
      <c r="AD8" s="75" t="str">
        <f>データ!$M$6</f>
        <v>自治体職員</v>
      </c>
      <c r="AE8" s="75"/>
      <c r="AF8" s="75"/>
      <c r="AG8" s="75"/>
      <c r="AH8" s="75"/>
      <c r="AI8" s="75"/>
      <c r="AJ8" s="75"/>
      <c r="AK8" s="2"/>
      <c r="AL8" s="58">
        <f>データ!$R$6</f>
        <v>2846</v>
      </c>
      <c r="AM8" s="58"/>
      <c r="AN8" s="58"/>
      <c r="AO8" s="58"/>
      <c r="AP8" s="58"/>
      <c r="AQ8" s="58"/>
      <c r="AR8" s="58"/>
      <c r="AS8" s="58"/>
      <c r="AT8" s="55">
        <f>データ!$S$6</f>
        <v>131.34</v>
      </c>
      <c r="AU8" s="56"/>
      <c r="AV8" s="56"/>
      <c r="AW8" s="56"/>
      <c r="AX8" s="56"/>
      <c r="AY8" s="56"/>
      <c r="AZ8" s="56"/>
      <c r="BA8" s="56"/>
      <c r="BB8" s="45">
        <f>データ!$T$6</f>
        <v>21.67</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74.16</v>
      </c>
      <c r="J10" s="56"/>
      <c r="K10" s="56"/>
      <c r="L10" s="56"/>
      <c r="M10" s="56"/>
      <c r="N10" s="56"/>
      <c r="O10" s="57"/>
      <c r="P10" s="45">
        <f>データ!$P$6</f>
        <v>52.7</v>
      </c>
      <c r="Q10" s="45"/>
      <c r="R10" s="45"/>
      <c r="S10" s="45"/>
      <c r="T10" s="45"/>
      <c r="U10" s="45"/>
      <c r="V10" s="45"/>
      <c r="W10" s="58">
        <f>データ!$Q$6</f>
        <v>2730</v>
      </c>
      <c r="X10" s="58"/>
      <c r="Y10" s="58"/>
      <c r="Z10" s="58"/>
      <c r="AA10" s="58"/>
      <c r="AB10" s="58"/>
      <c r="AC10" s="58"/>
      <c r="AD10" s="2"/>
      <c r="AE10" s="2"/>
      <c r="AF10" s="2"/>
      <c r="AG10" s="2"/>
      <c r="AH10" s="2"/>
      <c r="AI10" s="2"/>
      <c r="AJ10" s="2"/>
      <c r="AK10" s="2"/>
      <c r="AL10" s="58">
        <f>データ!$U$6</f>
        <v>1475</v>
      </c>
      <c r="AM10" s="58"/>
      <c r="AN10" s="58"/>
      <c r="AO10" s="58"/>
      <c r="AP10" s="58"/>
      <c r="AQ10" s="58"/>
      <c r="AR10" s="58"/>
      <c r="AS10" s="58"/>
      <c r="AT10" s="55">
        <f>データ!$V$6</f>
        <v>6.12</v>
      </c>
      <c r="AU10" s="56"/>
      <c r="AV10" s="56"/>
      <c r="AW10" s="56"/>
      <c r="AX10" s="56"/>
      <c r="AY10" s="56"/>
      <c r="AZ10" s="56"/>
      <c r="BA10" s="56"/>
      <c r="BB10" s="45">
        <f>データ!$W$6</f>
        <v>241.01</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109</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110</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111</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mRWUSyQwpmARHDiD/ef+YfXmIjyst+GPBIezTKDrqmwixdImXfXhMxYfnv0qrKF9Bp9Ov8SUCX73e4KH7WT92w==" saltValue="sI4mOro/ARMgZ0g3JQK90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74845</v>
      </c>
      <c r="D6" s="20">
        <f t="shared" si="3"/>
        <v>46</v>
      </c>
      <c r="E6" s="20">
        <f t="shared" si="3"/>
        <v>1</v>
      </c>
      <c r="F6" s="20">
        <f t="shared" si="3"/>
        <v>0</v>
      </c>
      <c r="G6" s="20">
        <f t="shared" si="3"/>
        <v>5</v>
      </c>
      <c r="H6" s="20" t="str">
        <f t="shared" si="3"/>
        <v>福島県　鮫川村</v>
      </c>
      <c r="I6" s="20" t="str">
        <f t="shared" si="3"/>
        <v>法適用</v>
      </c>
      <c r="J6" s="20" t="str">
        <f t="shared" si="3"/>
        <v>水道事業</v>
      </c>
      <c r="K6" s="20" t="str">
        <f t="shared" si="3"/>
        <v>簡易水道事業</v>
      </c>
      <c r="L6" s="20" t="str">
        <f t="shared" si="3"/>
        <v>C4</v>
      </c>
      <c r="M6" s="20" t="str">
        <f t="shared" si="3"/>
        <v>自治体職員</v>
      </c>
      <c r="N6" s="21" t="str">
        <f t="shared" si="3"/>
        <v>-</v>
      </c>
      <c r="O6" s="21">
        <f t="shared" si="3"/>
        <v>74.16</v>
      </c>
      <c r="P6" s="21">
        <f t="shared" si="3"/>
        <v>52.7</v>
      </c>
      <c r="Q6" s="21">
        <f t="shared" si="3"/>
        <v>2730</v>
      </c>
      <c r="R6" s="21">
        <f t="shared" si="3"/>
        <v>2846</v>
      </c>
      <c r="S6" s="21">
        <f t="shared" si="3"/>
        <v>131.34</v>
      </c>
      <c r="T6" s="21">
        <f t="shared" si="3"/>
        <v>21.67</v>
      </c>
      <c r="U6" s="21">
        <f t="shared" si="3"/>
        <v>1475</v>
      </c>
      <c r="V6" s="21">
        <f t="shared" si="3"/>
        <v>6.12</v>
      </c>
      <c r="W6" s="21">
        <f t="shared" si="3"/>
        <v>241.01</v>
      </c>
      <c r="X6" s="22" t="str">
        <f>IF(X7="",NA(),X7)</f>
        <v>-</v>
      </c>
      <c r="Y6" s="22" t="str">
        <f t="shared" ref="Y6:AG6" si="4">IF(Y7="",NA(),Y7)</f>
        <v>-</v>
      </c>
      <c r="Z6" s="22" t="str">
        <f t="shared" si="4"/>
        <v>-</v>
      </c>
      <c r="AA6" s="22" t="str">
        <f t="shared" si="4"/>
        <v>-</v>
      </c>
      <c r="AB6" s="22">
        <f t="shared" si="4"/>
        <v>81.69</v>
      </c>
      <c r="AC6" s="22" t="str">
        <f t="shared" si="4"/>
        <v>-</v>
      </c>
      <c r="AD6" s="22" t="str">
        <f t="shared" si="4"/>
        <v>-</v>
      </c>
      <c r="AE6" s="22" t="str">
        <f t="shared" si="4"/>
        <v>-</v>
      </c>
      <c r="AF6" s="22" t="str">
        <f t="shared" si="4"/>
        <v>-</v>
      </c>
      <c r="AG6" s="22">
        <f t="shared" si="4"/>
        <v>102.26</v>
      </c>
      <c r="AH6" s="21" t="str">
        <f>IF(AH7="","",IF(AH7="-","【-】","【"&amp;SUBSTITUTE(TEXT(AH7,"#,##0.00"),"-","△")&amp;"】"))</f>
        <v>【102.02】</v>
      </c>
      <c r="AI6" s="22" t="str">
        <f>IF(AI7="",NA(),AI7)</f>
        <v>-</v>
      </c>
      <c r="AJ6" s="22" t="str">
        <f t="shared" ref="AJ6:AR6" si="5">IF(AJ7="",NA(),AJ7)</f>
        <v>-</v>
      </c>
      <c r="AK6" s="22" t="str">
        <f t="shared" si="5"/>
        <v>-</v>
      </c>
      <c r="AL6" s="22" t="str">
        <f t="shared" si="5"/>
        <v>-</v>
      </c>
      <c r="AM6" s="22">
        <f t="shared" si="5"/>
        <v>71.33</v>
      </c>
      <c r="AN6" s="22" t="str">
        <f t="shared" si="5"/>
        <v>-</v>
      </c>
      <c r="AO6" s="22" t="str">
        <f t="shared" si="5"/>
        <v>-</v>
      </c>
      <c r="AP6" s="22" t="str">
        <f t="shared" si="5"/>
        <v>-</v>
      </c>
      <c r="AQ6" s="22" t="str">
        <f t="shared" si="5"/>
        <v>-</v>
      </c>
      <c r="AR6" s="22">
        <f t="shared" si="5"/>
        <v>82.37</v>
      </c>
      <c r="AS6" s="21" t="str">
        <f>IF(AS7="","",IF(AS7="-","【-】","【"&amp;SUBSTITUTE(TEXT(AS7,"#,##0.00"),"-","△")&amp;"】"))</f>
        <v>【26.96】</v>
      </c>
      <c r="AT6" s="22" t="str">
        <f>IF(AT7="",NA(),AT7)</f>
        <v>-</v>
      </c>
      <c r="AU6" s="22" t="str">
        <f t="shared" ref="AU6:BC6" si="6">IF(AU7="",NA(),AU7)</f>
        <v>-</v>
      </c>
      <c r="AV6" s="22" t="str">
        <f t="shared" si="6"/>
        <v>-</v>
      </c>
      <c r="AW6" s="22" t="str">
        <f t="shared" si="6"/>
        <v>-</v>
      </c>
      <c r="AX6" s="22">
        <f t="shared" si="6"/>
        <v>32.61</v>
      </c>
      <c r="AY6" s="22" t="str">
        <f t="shared" si="6"/>
        <v>-</v>
      </c>
      <c r="AZ6" s="22" t="str">
        <f t="shared" si="6"/>
        <v>-</v>
      </c>
      <c r="BA6" s="22" t="str">
        <f t="shared" si="6"/>
        <v>-</v>
      </c>
      <c r="BB6" s="22" t="str">
        <f t="shared" si="6"/>
        <v>-</v>
      </c>
      <c r="BC6" s="22">
        <f t="shared" si="6"/>
        <v>101.6</v>
      </c>
      <c r="BD6" s="21" t="str">
        <f>IF(BD7="","",IF(BD7="-","【-】","【"&amp;SUBSTITUTE(TEXT(BD7,"#,##0.00"),"-","△")&amp;"】"))</f>
        <v>【142.39】</v>
      </c>
      <c r="BE6" s="22" t="str">
        <f>IF(BE7="",NA(),BE7)</f>
        <v>-</v>
      </c>
      <c r="BF6" s="22" t="str">
        <f t="shared" ref="BF6:BN6" si="7">IF(BF7="",NA(),BF7)</f>
        <v>-</v>
      </c>
      <c r="BG6" s="22" t="str">
        <f t="shared" si="7"/>
        <v>-</v>
      </c>
      <c r="BH6" s="22" t="str">
        <f t="shared" si="7"/>
        <v>-</v>
      </c>
      <c r="BI6" s="22">
        <f t="shared" si="7"/>
        <v>1307.02</v>
      </c>
      <c r="BJ6" s="22" t="str">
        <f t="shared" si="7"/>
        <v>-</v>
      </c>
      <c r="BK6" s="22" t="str">
        <f t="shared" si="7"/>
        <v>-</v>
      </c>
      <c r="BL6" s="22" t="str">
        <f t="shared" si="7"/>
        <v>-</v>
      </c>
      <c r="BM6" s="22" t="str">
        <f t="shared" si="7"/>
        <v>-</v>
      </c>
      <c r="BN6" s="22">
        <f t="shared" si="7"/>
        <v>1398.03</v>
      </c>
      <c r="BO6" s="21" t="str">
        <f>IF(BO7="","",IF(BO7="-","【-】","【"&amp;SUBSTITUTE(TEXT(BO7,"#,##0.00"),"-","△")&amp;"】"))</f>
        <v>【1,043.36】</v>
      </c>
      <c r="BP6" s="22" t="str">
        <f>IF(BP7="",NA(),BP7)</f>
        <v>-</v>
      </c>
      <c r="BQ6" s="22" t="str">
        <f t="shared" ref="BQ6:BY6" si="8">IF(BQ7="",NA(),BQ7)</f>
        <v>-</v>
      </c>
      <c r="BR6" s="22" t="str">
        <f t="shared" si="8"/>
        <v>-</v>
      </c>
      <c r="BS6" s="22" t="str">
        <f t="shared" si="8"/>
        <v>-</v>
      </c>
      <c r="BT6" s="22">
        <f t="shared" si="8"/>
        <v>40.67</v>
      </c>
      <c r="BU6" s="22" t="str">
        <f t="shared" si="8"/>
        <v>-</v>
      </c>
      <c r="BV6" s="22" t="str">
        <f t="shared" si="8"/>
        <v>-</v>
      </c>
      <c r="BW6" s="22" t="str">
        <f t="shared" si="8"/>
        <v>-</v>
      </c>
      <c r="BX6" s="22" t="str">
        <f t="shared" si="8"/>
        <v>-</v>
      </c>
      <c r="BY6" s="22">
        <f t="shared" si="8"/>
        <v>39.15</v>
      </c>
      <c r="BZ6" s="21" t="str">
        <f>IF(BZ7="","",IF(BZ7="-","【-】","【"&amp;SUBSTITUTE(TEXT(BZ7,"#,##0.00"),"-","△")&amp;"】"))</f>
        <v>【56.19】</v>
      </c>
      <c r="CA6" s="22" t="str">
        <f>IF(CA7="",NA(),CA7)</f>
        <v>-</v>
      </c>
      <c r="CB6" s="22" t="str">
        <f t="shared" ref="CB6:CJ6" si="9">IF(CB7="",NA(),CB7)</f>
        <v>-</v>
      </c>
      <c r="CC6" s="22" t="str">
        <f t="shared" si="9"/>
        <v>-</v>
      </c>
      <c r="CD6" s="22" t="str">
        <f t="shared" si="9"/>
        <v>-</v>
      </c>
      <c r="CE6" s="22">
        <f t="shared" si="9"/>
        <v>344.87</v>
      </c>
      <c r="CF6" s="22" t="str">
        <f t="shared" si="9"/>
        <v>-</v>
      </c>
      <c r="CG6" s="22" t="str">
        <f t="shared" si="9"/>
        <v>-</v>
      </c>
      <c r="CH6" s="22" t="str">
        <f t="shared" si="9"/>
        <v>-</v>
      </c>
      <c r="CI6" s="22" t="str">
        <f t="shared" si="9"/>
        <v>-</v>
      </c>
      <c r="CJ6" s="22">
        <f t="shared" si="9"/>
        <v>392.81</v>
      </c>
      <c r="CK6" s="21" t="str">
        <f>IF(CK7="","",IF(CK7="-","【-】","【"&amp;SUBSTITUTE(TEXT(CK7,"#,##0.00"),"-","△")&amp;"】"))</f>
        <v>【285.60】</v>
      </c>
      <c r="CL6" s="22" t="str">
        <f>IF(CL7="",NA(),CL7)</f>
        <v>-</v>
      </c>
      <c r="CM6" s="22" t="str">
        <f t="shared" ref="CM6:CU6" si="10">IF(CM7="",NA(),CM7)</f>
        <v>-</v>
      </c>
      <c r="CN6" s="22" t="str">
        <f t="shared" si="10"/>
        <v>-</v>
      </c>
      <c r="CO6" s="22" t="str">
        <f t="shared" si="10"/>
        <v>-</v>
      </c>
      <c r="CP6" s="22">
        <f t="shared" si="10"/>
        <v>48.63</v>
      </c>
      <c r="CQ6" s="22" t="str">
        <f t="shared" si="10"/>
        <v>-</v>
      </c>
      <c r="CR6" s="22" t="str">
        <f t="shared" si="10"/>
        <v>-</v>
      </c>
      <c r="CS6" s="22" t="str">
        <f t="shared" si="10"/>
        <v>-</v>
      </c>
      <c r="CT6" s="22" t="str">
        <f t="shared" si="10"/>
        <v>-</v>
      </c>
      <c r="CU6" s="22">
        <f t="shared" si="10"/>
        <v>29.19</v>
      </c>
      <c r="CV6" s="21" t="str">
        <f>IF(CV7="","",IF(CV7="-","【-】","【"&amp;SUBSTITUTE(TEXT(CV7,"#,##0.00"),"-","△")&amp;"】"))</f>
        <v>【48.33】</v>
      </c>
      <c r="CW6" s="22" t="str">
        <f>IF(CW7="",NA(),CW7)</f>
        <v>-</v>
      </c>
      <c r="CX6" s="22" t="str">
        <f t="shared" ref="CX6:DF6" si="11">IF(CX7="",NA(),CX7)</f>
        <v>-</v>
      </c>
      <c r="CY6" s="22" t="str">
        <f t="shared" si="11"/>
        <v>-</v>
      </c>
      <c r="CZ6" s="22" t="str">
        <f t="shared" si="11"/>
        <v>-</v>
      </c>
      <c r="DA6" s="22">
        <f t="shared" si="11"/>
        <v>82.9</v>
      </c>
      <c r="DB6" s="22" t="str">
        <f t="shared" si="11"/>
        <v>-</v>
      </c>
      <c r="DC6" s="22" t="str">
        <f t="shared" si="11"/>
        <v>-</v>
      </c>
      <c r="DD6" s="22" t="str">
        <f t="shared" si="11"/>
        <v>-</v>
      </c>
      <c r="DE6" s="22" t="str">
        <f t="shared" si="11"/>
        <v>-</v>
      </c>
      <c r="DF6" s="22">
        <f t="shared" si="11"/>
        <v>66.040000000000006</v>
      </c>
      <c r="DG6" s="21" t="str">
        <f>IF(DG7="","",IF(DG7="-","【-】","【"&amp;SUBSTITUTE(TEXT(DG7,"#,##0.00"),"-","△")&amp;"】"))</f>
        <v>【70.34】</v>
      </c>
      <c r="DH6" s="22" t="str">
        <f>IF(DH7="",NA(),DH7)</f>
        <v>-</v>
      </c>
      <c r="DI6" s="22" t="str">
        <f t="shared" ref="DI6:DQ6" si="12">IF(DI7="",NA(),DI7)</f>
        <v>-</v>
      </c>
      <c r="DJ6" s="22" t="str">
        <f t="shared" si="12"/>
        <v>-</v>
      </c>
      <c r="DK6" s="22" t="str">
        <f t="shared" si="12"/>
        <v>-</v>
      </c>
      <c r="DL6" s="22">
        <f t="shared" si="12"/>
        <v>4.2699999999999996</v>
      </c>
      <c r="DM6" s="22" t="str">
        <f t="shared" si="12"/>
        <v>-</v>
      </c>
      <c r="DN6" s="22" t="str">
        <f t="shared" si="12"/>
        <v>-</v>
      </c>
      <c r="DO6" s="22" t="str">
        <f t="shared" si="12"/>
        <v>-</v>
      </c>
      <c r="DP6" s="22" t="str">
        <f t="shared" si="12"/>
        <v>-</v>
      </c>
      <c r="DQ6" s="22">
        <f t="shared" si="12"/>
        <v>28.04</v>
      </c>
      <c r="DR6" s="21" t="str">
        <f>IF(DR7="","",IF(DR7="-","【-】","【"&amp;SUBSTITUTE(TEXT(DR7,"#,##0.00"),"-","△")&amp;"】"))</f>
        <v>【35.50】</v>
      </c>
      <c r="DS6" s="22" t="str">
        <f>IF(DS7="",NA(),DS7)</f>
        <v>-</v>
      </c>
      <c r="DT6" s="22" t="str">
        <f t="shared" ref="DT6:EB6" si="13">IF(DT7="",NA(),DT7)</f>
        <v>-</v>
      </c>
      <c r="DU6" s="22" t="str">
        <f t="shared" si="13"/>
        <v>-</v>
      </c>
      <c r="DV6" s="22" t="str">
        <f t="shared" si="13"/>
        <v>-</v>
      </c>
      <c r="DW6" s="21">
        <f t="shared" si="13"/>
        <v>0</v>
      </c>
      <c r="DX6" s="22" t="str">
        <f t="shared" si="13"/>
        <v>-</v>
      </c>
      <c r="DY6" s="22" t="str">
        <f t="shared" si="13"/>
        <v>-</v>
      </c>
      <c r="DZ6" s="22" t="str">
        <f t="shared" si="13"/>
        <v>-</v>
      </c>
      <c r="EA6" s="22" t="str">
        <f t="shared" si="13"/>
        <v>-</v>
      </c>
      <c r="EB6" s="22">
        <f t="shared" si="13"/>
        <v>11.15</v>
      </c>
      <c r="EC6" s="21" t="str">
        <f>IF(EC7="","",IF(EC7="-","【-】","【"&amp;SUBSTITUTE(TEXT(EC7,"#,##0.00"),"-","△")&amp;"】"))</f>
        <v>【16.16】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0.25</v>
      </c>
      <c r="EN6" s="21" t="str">
        <f>IF(EN7="","",IF(EN7="-","【-】","【"&amp;SUBSTITUTE(TEXT(EN7,"#,##0.00"),"-","△")&amp;"】"))</f>
        <v>【0.28】</v>
      </c>
    </row>
    <row r="7" spans="1:144" s="23" customFormat="1" x14ac:dyDescent="0.15">
      <c r="A7" s="15"/>
      <c r="B7" s="24">
        <v>2024</v>
      </c>
      <c r="C7" s="24">
        <v>74845</v>
      </c>
      <c r="D7" s="24">
        <v>46</v>
      </c>
      <c r="E7" s="24">
        <v>1</v>
      </c>
      <c r="F7" s="24">
        <v>0</v>
      </c>
      <c r="G7" s="24">
        <v>5</v>
      </c>
      <c r="H7" s="24" t="s">
        <v>92</v>
      </c>
      <c r="I7" s="24" t="s">
        <v>93</v>
      </c>
      <c r="J7" s="24" t="s">
        <v>94</v>
      </c>
      <c r="K7" s="24" t="s">
        <v>95</v>
      </c>
      <c r="L7" s="24" t="s">
        <v>96</v>
      </c>
      <c r="M7" s="24" t="s">
        <v>97</v>
      </c>
      <c r="N7" s="25" t="s">
        <v>98</v>
      </c>
      <c r="O7" s="25">
        <v>74.16</v>
      </c>
      <c r="P7" s="25">
        <v>52.7</v>
      </c>
      <c r="Q7" s="25">
        <v>2730</v>
      </c>
      <c r="R7" s="25">
        <v>2846</v>
      </c>
      <c r="S7" s="25">
        <v>131.34</v>
      </c>
      <c r="T7" s="25">
        <v>21.67</v>
      </c>
      <c r="U7" s="25">
        <v>1475</v>
      </c>
      <c r="V7" s="25">
        <v>6.12</v>
      </c>
      <c r="W7" s="25">
        <v>241.01</v>
      </c>
      <c r="X7" s="25" t="s">
        <v>98</v>
      </c>
      <c r="Y7" s="25" t="s">
        <v>98</v>
      </c>
      <c r="Z7" s="25" t="s">
        <v>98</v>
      </c>
      <c r="AA7" s="25" t="s">
        <v>98</v>
      </c>
      <c r="AB7" s="25">
        <v>81.69</v>
      </c>
      <c r="AC7" s="25" t="s">
        <v>98</v>
      </c>
      <c r="AD7" s="25" t="s">
        <v>98</v>
      </c>
      <c r="AE7" s="25" t="s">
        <v>98</v>
      </c>
      <c r="AF7" s="25" t="s">
        <v>98</v>
      </c>
      <c r="AG7" s="25">
        <v>102.26</v>
      </c>
      <c r="AH7" s="25">
        <v>102.02</v>
      </c>
      <c r="AI7" s="25" t="s">
        <v>98</v>
      </c>
      <c r="AJ7" s="25" t="s">
        <v>98</v>
      </c>
      <c r="AK7" s="25" t="s">
        <v>98</v>
      </c>
      <c r="AL7" s="25" t="s">
        <v>98</v>
      </c>
      <c r="AM7" s="25">
        <v>71.33</v>
      </c>
      <c r="AN7" s="25" t="s">
        <v>98</v>
      </c>
      <c r="AO7" s="25" t="s">
        <v>98</v>
      </c>
      <c r="AP7" s="25" t="s">
        <v>98</v>
      </c>
      <c r="AQ7" s="25" t="s">
        <v>98</v>
      </c>
      <c r="AR7" s="25">
        <v>82.37</v>
      </c>
      <c r="AS7" s="25">
        <v>26.96</v>
      </c>
      <c r="AT7" s="25" t="s">
        <v>98</v>
      </c>
      <c r="AU7" s="25" t="s">
        <v>98</v>
      </c>
      <c r="AV7" s="25" t="s">
        <v>98</v>
      </c>
      <c r="AW7" s="25" t="s">
        <v>98</v>
      </c>
      <c r="AX7" s="25">
        <v>32.61</v>
      </c>
      <c r="AY7" s="25" t="s">
        <v>98</v>
      </c>
      <c r="AZ7" s="25" t="s">
        <v>98</v>
      </c>
      <c r="BA7" s="25" t="s">
        <v>98</v>
      </c>
      <c r="BB7" s="25" t="s">
        <v>98</v>
      </c>
      <c r="BC7" s="25">
        <v>101.6</v>
      </c>
      <c r="BD7" s="25">
        <v>142.38999999999999</v>
      </c>
      <c r="BE7" s="25" t="s">
        <v>98</v>
      </c>
      <c r="BF7" s="25" t="s">
        <v>98</v>
      </c>
      <c r="BG7" s="25" t="s">
        <v>98</v>
      </c>
      <c r="BH7" s="25" t="s">
        <v>98</v>
      </c>
      <c r="BI7" s="25">
        <v>1307.02</v>
      </c>
      <c r="BJ7" s="25" t="s">
        <v>98</v>
      </c>
      <c r="BK7" s="25" t="s">
        <v>98</v>
      </c>
      <c r="BL7" s="25" t="s">
        <v>98</v>
      </c>
      <c r="BM7" s="25" t="s">
        <v>98</v>
      </c>
      <c r="BN7" s="25">
        <v>1398.03</v>
      </c>
      <c r="BO7" s="25">
        <v>1043.3599999999999</v>
      </c>
      <c r="BP7" s="25" t="s">
        <v>98</v>
      </c>
      <c r="BQ7" s="25" t="s">
        <v>98</v>
      </c>
      <c r="BR7" s="25" t="s">
        <v>98</v>
      </c>
      <c r="BS7" s="25" t="s">
        <v>98</v>
      </c>
      <c r="BT7" s="25">
        <v>40.67</v>
      </c>
      <c r="BU7" s="25" t="s">
        <v>98</v>
      </c>
      <c r="BV7" s="25" t="s">
        <v>98</v>
      </c>
      <c r="BW7" s="25" t="s">
        <v>98</v>
      </c>
      <c r="BX7" s="25" t="s">
        <v>98</v>
      </c>
      <c r="BY7" s="25">
        <v>39.15</v>
      </c>
      <c r="BZ7" s="25">
        <v>56.19</v>
      </c>
      <c r="CA7" s="25" t="s">
        <v>98</v>
      </c>
      <c r="CB7" s="25" t="s">
        <v>98</v>
      </c>
      <c r="CC7" s="25" t="s">
        <v>98</v>
      </c>
      <c r="CD7" s="25" t="s">
        <v>98</v>
      </c>
      <c r="CE7" s="25">
        <v>344.87</v>
      </c>
      <c r="CF7" s="25" t="s">
        <v>98</v>
      </c>
      <c r="CG7" s="25" t="s">
        <v>98</v>
      </c>
      <c r="CH7" s="25" t="s">
        <v>98</v>
      </c>
      <c r="CI7" s="25" t="s">
        <v>98</v>
      </c>
      <c r="CJ7" s="25">
        <v>392.81</v>
      </c>
      <c r="CK7" s="25">
        <v>285.60000000000002</v>
      </c>
      <c r="CL7" s="25" t="s">
        <v>98</v>
      </c>
      <c r="CM7" s="25" t="s">
        <v>98</v>
      </c>
      <c r="CN7" s="25" t="s">
        <v>98</v>
      </c>
      <c r="CO7" s="25" t="s">
        <v>98</v>
      </c>
      <c r="CP7" s="25">
        <v>48.63</v>
      </c>
      <c r="CQ7" s="25" t="s">
        <v>98</v>
      </c>
      <c r="CR7" s="25" t="s">
        <v>98</v>
      </c>
      <c r="CS7" s="25" t="s">
        <v>98</v>
      </c>
      <c r="CT7" s="25" t="s">
        <v>98</v>
      </c>
      <c r="CU7" s="25">
        <v>29.19</v>
      </c>
      <c r="CV7" s="25">
        <v>48.33</v>
      </c>
      <c r="CW7" s="25" t="s">
        <v>98</v>
      </c>
      <c r="CX7" s="25" t="s">
        <v>98</v>
      </c>
      <c r="CY7" s="25" t="s">
        <v>98</v>
      </c>
      <c r="CZ7" s="25" t="s">
        <v>98</v>
      </c>
      <c r="DA7" s="25">
        <v>82.9</v>
      </c>
      <c r="DB7" s="25" t="s">
        <v>98</v>
      </c>
      <c r="DC7" s="25" t="s">
        <v>98</v>
      </c>
      <c r="DD7" s="25" t="s">
        <v>98</v>
      </c>
      <c r="DE7" s="25" t="s">
        <v>98</v>
      </c>
      <c r="DF7" s="25">
        <v>66.040000000000006</v>
      </c>
      <c r="DG7" s="25">
        <v>70.34</v>
      </c>
      <c r="DH7" s="25" t="s">
        <v>98</v>
      </c>
      <c r="DI7" s="25" t="s">
        <v>98</v>
      </c>
      <c r="DJ7" s="25" t="s">
        <v>98</v>
      </c>
      <c r="DK7" s="25" t="s">
        <v>98</v>
      </c>
      <c r="DL7" s="25">
        <v>4.2699999999999996</v>
      </c>
      <c r="DM7" s="25" t="s">
        <v>98</v>
      </c>
      <c r="DN7" s="25" t="s">
        <v>98</v>
      </c>
      <c r="DO7" s="25" t="s">
        <v>98</v>
      </c>
      <c r="DP7" s="25" t="s">
        <v>98</v>
      </c>
      <c r="DQ7" s="25">
        <v>28.04</v>
      </c>
      <c r="DR7" s="25">
        <v>35.5</v>
      </c>
      <c r="DS7" s="25" t="s">
        <v>98</v>
      </c>
      <c r="DT7" s="25" t="s">
        <v>98</v>
      </c>
      <c r="DU7" s="25" t="s">
        <v>98</v>
      </c>
      <c r="DV7" s="25" t="s">
        <v>98</v>
      </c>
      <c r="DW7" s="25">
        <v>0</v>
      </c>
      <c r="DX7" s="25" t="s">
        <v>98</v>
      </c>
      <c r="DY7" s="25" t="s">
        <v>98</v>
      </c>
      <c r="DZ7" s="25" t="s">
        <v>98</v>
      </c>
      <c r="EA7" s="25" t="s">
        <v>98</v>
      </c>
      <c r="EB7" s="25">
        <v>11.15</v>
      </c>
      <c r="EC7" s="25">
        <v>16.16</v>
      </c>
      <c r="ED7" s="25" t="s">
        <v>98</v>
      </c>
      <c r="EE7" s="25" t="s">
        <v>98</v>
      </c>
      <c r="EF7" s="25" t="s">
        <v>98</v>
      </c>
      <c r="EG7" s="25" t="s">
        <v>98</v>
      </c>
      <c r="EH7" s="25">
        <v>0</v>
      </c>
      <c r="EI7" s="25" t="s">
        <v>98</v>
      </c>
      <c r="EJ7" s="25" t="s">
        <v>98</v>
      </c>
      <c r="EK7" s="25" t="s">
        <v>98</v>
      </c>
      <c r="EL7" s="25" t="s">
        <v>98</v>
      </c>
      <c r="EM7" s="25">
        <v>0.25</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WS3067</cp:lastModifiedBy>
  <cp:lastPrinted>2026-01-29T07:47:22Z</cp:lastPrinted>
  <dcterms:created xsi:type="dcterms:W3CDTF">2025-12-12T09:12:38Z</dcterms:created>
  <dcterms:modified xsi:type="dcterms:W3CDTF">2026-01-29T07:47:24Z</dcterms:modified>
  <cp:category/>
</cp:coreProperties>
</file>