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10.24.31.150\生活\生活環境\05農集排・下水\公営企業会計\経営比較分析表\R7\"/>
    </mc:Choice>
  </mc:AlternateContent>
  <xr:revisionPtr revIDLastSave="0" documentId="13_ncr:1_{4EFDD1F3-3263-4A83-B521-51B65768142F}" xr6:coauthVersionLast="47" xr6:coauthVersionMax="47" xr10:uidLastSave="{00000000-0000-0000-0000-000000000000}"/>
  <workbookProtection workbookAlgorithmName="SHA-512" workbookHashValue="akZuvJEJNuUx2WklQY2jUZV8M9dGU06HJqWhk3DiAJL71Y9LYPlmBgGXgoaRblJDSHgFib5l47+QgfsNQZFtfg==" workbookSaltValue="mkgdRZPyGXPdAvzXWYiv4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<sst xmlns="http://schemas.openxmlformats.org/spreadsheetml/2006/main" count="319" uniqueCount="116">
  <si>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</si>
  <si>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</si>
  <si>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</si>
  <si>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</si>
  <si>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</si>
  <si>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</si>
  <si>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</si>
  <si>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</si>
  <si>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</si>
  <si>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</si>
  <si>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</si>
  <si>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</si>
  <si>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</si>
  <si>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</si>
  <si>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</si>
  <si>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</si>
  <si>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</si>
  <si>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</si>
  <si>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</si>
  <si>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</si>
  <si>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</si>
  <si>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</si>
  <si>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</si>
  <si>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</si>
  <si>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</si>
  <si>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</si>
  <si>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</si>
  <si>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</si>
  <si>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</si>
  <si>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</si>
  <si>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</si>
  <si>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</si>
  <si>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</si>
  <si>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</si>
  <si>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</si>
  <si>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</si>
  <si>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</si>
  <si>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</si>
  <si>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</si>
  <si>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</si>
  <si>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</si>
  <si>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</si>
  <si>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</si>
  <si>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</si>
  <si>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</si>
  <si>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</si>
  <si>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</si>
  <si>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</si>
  <si>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</si>
  <si>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</si>
  <si>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</si>
  <si>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</si>
  <si>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</si>
  <si>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</si>
  <si>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</si>
  <si>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</si>
  <si>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</si>
  <si>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</si>
  <si>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</si>
  <si>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</si>
  <si>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</si>
  <si>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</si>
  <si>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</si>
  <si>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</si>
  <si>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</si>
  <si>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</si>
  <si>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</si>
  <si>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</si>
  <si>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</si>
  <si>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</si>
  <si>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</si>
  <si>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</si>
  <si>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</si>
  <si>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</si>
  <si>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</si>
  <si>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</si>
  <si>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</si>
  <si>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</si>
  <si>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</si>
  <si>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</si>
  <si>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</si>
  <si>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</si>
  <si>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</si>
  <si>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</si>
  <si>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</si>
  <si>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</si>
  <si>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</si>
  <si>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</si>
  <si>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</si>
  <si>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</si>
  <si>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</si>
  <si>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</si>
  <si>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</si>
  <si>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</si>
  <si>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</si>
  <si>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</si>
  <si>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矢祭町</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</si>
  <si>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</si>
  <si>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</si>
  <si>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</si>
  <si>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</si>
  <si>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</si>
  <si>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</si>
  <si>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</si>
  <si>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</si>
  <si>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</si>
  <si>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</si>
  <si>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</si>
  <si>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</si>
  <si>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</si>
  <si>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</si>
  <si>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</si>
  <si>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</si>
  <si>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①経常収支比率は76.74%と望ましいとされる100％を下回った結果となった。これは減価償却費と長期前受金戻入の差が経常損失として現れているためであり、直ちに資金繰りに問題が生じる状態ではない。
⑤44.35％と類似団体平均値を若干下回る結果となった。本事業の営業は使用料で賄えておらず、一般会計補助金に大きく依存している状況にある。
⑥汚水処理原価は293.77円と類似団体平均を下回っているものの、修繕費等の経費も掛かっていているため、今後も経費節減に努め、効率的な施設運用が必要である。
⑦施設利用率は28.23％と類似団体平均を下回っており、人口減少により当初計画していた汚水処理及び処理施設を有効的に活用できていない状況にある。</t>
    <rPh sb="1" eb="3">
      <t>ケイジョウ</t>
    </rPh>
    <rPh sb="15" eb="16">
      <t>ノゾ</t>
    </rPh>
    <rPh sb="28" eb="30">
      <t>シタマワ</t>
    </rPh>
    <rPh sb="32" eb="34">
      <t>ケッカ</t>
    </rPh>
    <rPh sb="42" eb="47">
      <t>ゲンカショウキャクヒ</t>
    </rPh>
    <rPh sb="48" eb="53">
      <t>チョウキマエウケキン</t>
    </rPh>
    <rPh sb="53" eb="55">
      <t>レイニュウ</t>
    </rPh>
    <rPh sb="56" eb="57">
      <t>サ</t>
    </rPh>
    <rPh sb="58" eb="62">
      <t>ケイジョウソンシツ</t>
    </rPh>
    <rPh sb="65" eb="66">
      <t>アラワ</t>
    </rPh>
    <rPh sb="76" eb="77">
      <t>タダ</t>
    </rPh>
    <rPh sb="79" eb="82">
      <t>シキング</t>
    </rPh>
    <rPh sb="84" eb="86">
      <t>モンダイ</t>
    </rPh>
    <rPh sb="87" eb="88">
      <t>ショウ</t>
    </rPh>
    <rPh sb="90" eb="92">
      <t>ジョウタイ</t>
    </rPh>
    <rPh sb="106" eb="112">
      <t>ルイジダンタイヘイキン</t>
    </rPh>
    <rPh sb="112" eb="113">
      <t>チ</t>
    </rPh>
    <rPh sb="114" eb="116">
      <t>ジャッカン</t>
    </rPh>
    <rPh sb="116" eb="118">
      <t>シタマワ</t>
    </rPh>
    <rPh sb="119" eb="121">
      <t>ケッカ</t>
    </rPh>
    <rPh sb="126" eb="129">
      <t>ホンジギョウ</t>
    </rPh>
    <rPh sb="130" eb="132">
      <t>エイギョウ</t>
    </rPh>
    <rPh sb="144" eb="148">
      <t>イッパンカイケイ</t>
    </rPh>
    <rPh sb="148" eb="151">
      <t>ホジョキン</t>
    </rPh>
    <rPh sb="152" eb="153">
      <t>オオ</t>
    </rPh>
    <rPh sb="155" eb="157">
      <t>イゾン</t>
    </rPh>
    <rPh sb="182" eb="183">
      <t>エン</t>
    </rPh>
    <rPh sb="191" eb="192">
      <t>シタ</t>
    </rPh>
    <phoneticPr fontId="4"/>
  </si>
  <si>
    <t>本町で供用開始しているのは関岡下地区（Ｈ13.4.1）・関岡上地区（Ｈ17.3.31）の2地区のみだが、供用開始後20年以上が経過し、経年劣化による設備修繕等の維持管理費用が出てきている。今後、多額の修繕費用がかかる恐れがあり、施設の現状を把握・分析し、適正な維持管理・延命化を図っていく必要がある。</t>
    <phoneticPr fontId="4"/>
  </si>
  <si>
    <t>人口減少により使用料収入が減っていくことが想定されるため、今後はますます効率的な施設運用が求められる。施設の維持管理費用が増大することが懸念されるため、計画的な機械設備の整備が必要になってくる。これからも費用の平準化、維持管理費の抑制に努める。</t>
    <rPh sb="76" eb="79">
      <t>ケイカクテキ</t>
    </rPh>
    <rPh sb="85" eb="87">
      <t>セイビ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</si>
</sst>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12F-4F87-8294-416A8E5474D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B12F-4F87-8294-416A8E5474D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28.23</c:v>
                </c:pt>
              </c:numCache>
            </c:numRef>
          </c:val>
          <c:extLst>
            <c:ext xmlns:c16="http://schemas.microsoft.com/office/drawing/2014/chart" uri="{C3380CC4-5D6E-409C-BE32-E72D297353CC}">
              <c16:uniqueId val="{00000000-8C9C-4C3E-BA6E-91F05ABB9F5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8C9C-4C3E-BA6E-91F05ABB9F5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C8E6-40DA-8CC5-63FAC5FFFBC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C8E6-40DA-8CC5-63FAC5FFFBC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76.739999999999995</c:v>
                </c:pt>
              </c:numCache>
            </c:numRef>
          </c:val>
          <c:extLst>
            <c:ext xmlns:c16="http://schemas.microsoft.com/office/drawing/2014/chart" uri="{C3380CC4-5D6E-409C-BE32-E72D297353CC}">
              <c16:uniqueId val="{00000000-FD69-4018-961F-66F3B7F2DF9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FD69-4018-961F-66F3B7F2DF9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4.8099999999999996</c:v>
                </c:pt>
              </c:numCache>
            </c:numRef>
          </c:val>
          <c:extLst>
            <c:ext xmlns:c16="http://schemas.microsoft.com/office/drawing/2014/chart" uri="{C3380CC4-5D6E-409C-BE32-E72D297353CC}">
              <c16:uniqueId val="{00000000-BED8-475D-BE40-DEC94DB9BD1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BED8-475D-BE40-DEC94DB9BD1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A97-470A-B240-2724D812DCA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EA97-470A-B240-2724D812DCA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214.66</c:v>
                </c:pt>
              </c:numCache>
            </c:numRef>
          </c:val>
          <c:extLst>
            <c:ext xmlns:c16="http://schemas.microsoft.com/office/drawing/2014/chart" uri="{C3380CC4-5D6E-409C-BE32-E72D297353CC}">
              <c16:uniqueId val="{00000000-3A15-43C1-9990-7BE2FE2B271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3A15-43C1-9990-7BE2FE2B271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34.619999999999997</c:v>
                </c:pt>
              </c:numCache>
            </c:numRef>
          </c:val>
          <c:extLst>
            <c:ext xmlns:c16="http://schemas.microsoft.com/office/drawing/2014/chart" uri="{C3380CC4-5D6E-409C-BE32-E72D297353CC}">
              <c16:uniqueId val="{00000000-BB66-47F1-947E-00D46A1BCC8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BB66-47F1-947E-00D46A1BCC8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2147.9</c:v>
                </c:pt>
              </c:numCache>
            </c:numRef>
          </c:val>
          <c:extLst>
            <c:ext xmlns:c16="http://schemas.microsoft.com/office/drawing/2014/chart" uri="{C3380CC4-5D6E-409C-BE32-E72D297353CC}">
              <c16:uniqueId val="{00000000-2EDB-475E-8067-FF35B1196E9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2EDB-475E-8067-FF35B1196E9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44.35</c:v>
                </c:pt>
              </c:numCache>
            </c:numRef>
          </c:val>
          <c:extLst>
            <c:ext xmlns:c16="http://schemas.microsoft.com/office/drawing/2014/chart" uri="{C3380CC4-5D6E-409C-BE32-E72D297353CC}">
              <c16:uniqueId val="{00000000-238B-42FD-A66B-1F611172289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238B-42FD-A66B-1F611172289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293.77</c:v>
                </c:pt>
              </c:numCache>
            </c:numRef>
          </c:val>
          <c:extLst>
            <c:ext xmlns:c16="http://schemas.microsoft.com/office/drawing/2014/chart" uri="{C3380CC4-5D6E-409C-BE32-E72D297353CC}">
              <c16:uniqueId val="{00000000-98C4-4CA9-9350-C7D918F081E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98C4-4CA9-9350-C7D918F081E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O19"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矢祭町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自治体職員</v>
      </c>
      <c r="AE8" s="35"/>
      <c r="AF8" s="35"/>
      <c r="AG8" s="35"/>
      <c r="AH8" s="35"/>
      <c r="AI8" s="35"/>
      <c r="AJ8" s="35"/>
      <c r="AK8" s="3"/>
      <c r="AL8" s="36">
        <f>データ!S6</f>
        <v>5145</v>
      </c>
      <c r="AM8" s="36"/>
      <c r="AN8" s="36"/>
      <c r="AO8" s="36"/>
      <c r="AP8" s="36"/>
      <c r="AQ8" s="36"/>
      <c r="AR8" s="36"/>
      <c r="AS8" s="36"/>
      <c r="AT8" s="37">
        <f>データ!T6</f>
        <v>118.27</v>
      </c>
      <c r="AU8" s="37"/>
      <c r="AV8" s="37"/>
      <c r="AW8" s="37"/>
      <c r="AX8" s="37"/>
      <c r="AY8" s="37"/>
      <c r="AZ8" s="37"/>
      <c r="BA8" s="37"/>
      <c r="BB8" s="37">
        <f>データ!U6</f>
        <v>43.5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84</v>
      </c>
      <c r="J10" s="37"/>
      <c r="K10" s="37"/>
      <c r="L10" s="37"/>
      <c r="M10" s="37"/>
      <c r="N10" s="37"/>
      <c r="O10" s="37"/>
      <c r="P10" s="37">
        <f>データ!P6</f>
        <v>9.67</v>
      </c>
      <c r="Q10" s="37"/>
      <c r="R10" s="37"/>
      <c r="S10" s="37"/>
      <c r="T10" s="37"/>
      <c r="U10" s="37"/>
      <c r="V10" s="37"/>
      <c r="W10" s="37">
        <f>データ!Q6</f>
        <v>99.16</v>
      </c>
      <c r="X10" s="37"/>
      <c r="Y10" s="37"/>
      <c r="Z10" s="37"/>
      <c r="AA10" s="37"/>
      <c r="AB10" s="37"/>
      <c r="AC10" s="37"/>
      <c r="AD10" s="36">
        <f>データ!R6</f>
        <v>2640</v>
      </c>
      <c r="AE10" s="36"/>
      <c r="AF10" s="36"/>
      <c r="AG10" s="36"/>
      <c r="AH10" s="36"/>
      <c r="AI10" s="36"/>
      <c r="AJ10" s="36"/>
      <c r="AK10" s="2"/>
      <c r="AL10" s="36">
        <f>データ!V6</f>
        <v>494</v>
      </c>
      <c r="AM10" s="36"/>
      <c r="AN10" s="36"/>
      <c r="AO10" s="36"/>
      <c r="AP10" s="36"/>
      <c r="AQ10" s="36"/>
      <c r="AR10" s="36"/>
      <c r="AS10" s="36"/>
      <c r="AT10" s="37">
        <f>データ!W6</f>
        <v>0.56999999999999995</v>
      </c>
      <c r="AU10" s="37"/>
      <c r="AV10" s="37"/>
      <c r="AW10" s="37"/>
      <c r="AX10" s="37"/>
      <c r="AY10" s="37"/>
      <c r="AZ10" s="37"/>
      <c r="BA10" s="37"/>
      <c r="BB10" s="37">
        <f>データ!X6</f>
        <v>866.67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vCOMbPfCXT6+Q64B9w8H44irY2kWM03/iA9q8sgvIdJ43GuMUSKoZJkqjzLb2/txFUtA97JxBq/JoLRwoJ/jCg==" saltValue="5oCazZMAJ7qhCCZitpi2f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74829</v>
      </c>
      <c r="D6" s="19">
        <f t="shared" si="3"/>
        <v>46</v>
      </c>
      <c r="E6" s="19">
        <f t="shared" si="3"/>
        <v>17</v>
      </c>
      <c r="F6" s="19">
        <f t="shared" si="3"/>
        <v>5</v>
      </c>
      <c r="G6" s="19">
        <f t="shared" si="3"/>
        <v>0</v>
      </c>
      <c r="H6" s="19" t="str">
        <f t="shared" si="3"/>
        <v>福島県　矢祭町</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84</v>
      </c>
      <c r="P6" s="20">
        <f t="shared" si="3"/>
        <v>9.67</v>
      </c>
      <c r="Q6" s="20">
        <f t="shared" si="3"/>
        <v>99.16</v>
      </c>
      <c r="R6" s="20">
        <f t="shared" si="3"/>
        <v>2640</v>
      </c>
      <c r="S6" s="20">
        <f t="shared" si="3"/>
        <v>5145</v>
      </c>
      <c r="T6" s="20">
        <f t="shared" si="3"/>
        <v>118.27</v>
      </c>
      <c r="U6" s="20">
        <f t="shared" si="3"/>
        <v>43.5</v>
      </c>
      <c r="V6" s="20">
        <f t="shared" si="3"/>
        <v>494</v>
      </c>
      <c r="W6" s="20">
        <f t="shared" si="3"/>
        <v>0.56999999999999995</v>
      </c>
      <c r="X6" s="20">
        <f t="shared" si="3"/>
        <v>866.67</v>
      </c>
      <c r="Y6" s="21" t="str">
        <f>IF(Y7="",NA(),Y7)</f>
        <v>-</v>
      </c>
      <c r="Z6" s="21" t="str">
        <f t="shared" ref="Z6:AH6" si="4">IF(Z7="",NA(),Z7)</f>
        <v>-</v>
      </c>
      <c r="AA6" s="21" t="str">
        <f t="shared" si="4"/>
        <v>-</v>
      </c>
      <c r="AB6" s="21" t="str">
        <f t="shared" si="4"/>
        <v>-</v>
      </c>
      <c r="AC6" s="21">
        <f t="shared" si="4"/>
        <v>76.739999999999995</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1">
        <f t="shared" si="5"/>
        <v>214.66</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34.619999999999997</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2147.9</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44.35</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293.77</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28.23</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4.8099999999999996</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74829</v>
      </c>
      <c r="D7" s="23">
        <v>46</v>
      </c>
      <c r="E7" s="23">
        <v>17</v>
      </c>
      <c r="F7" s="23">
        <v>5</v>
      </c>
      <c r="G7" s="23">
        <v>0</v>
      </c>
      <c r="H7" s="23" t="s">
        <v>96</v>
      </c>
      <c r="I7" s="23" t="s">
        <v>97</v>
      </c>
      <c r="J7" s="23" t="s">
        <v>98</v>
      </c>
      <c r="K7" s="23" t="s">
        <v>99</v>
      </c>
      <c r="L7" s="23" t="s">
        <v>100</v>
      </c>
      <c r="M7" s="23" t="s">
        <v>101</v>
      </c>
      <c r="N7" s="24" t="s">
        <v>102</v>
      </c>
      <c r="O7" s="24">
        <v>84</v>
      </c>
      <c r="P7" s="24">
        <v>9.67</v>
      </c>
      <c r="Q7" s="24">
        <v>99.16</v>
      </c>
      <c r="R7" s="24">
        <v>2640</v>
      </c>
      <c r="S7" s="24">
        <v>5145</v>
      </c>
      <c r="T7" s="24">
        <v>118.27</v>
      </c>
      <c r="U7" s="24">
        <v>43.5</v>
      </c>
      <c r="V7" s="24">
        <v>494</v>
      </c>
      <c r="W7" s="24">
        <v>0.56999999999999995</v>
      </c>
      <c r="X7" s="24">
        <v>866.67</v>
      </c>
      <c r="Y7" s="24" t="s">
        <v>102</v>
      </c>
      <c r="Z7" s="24" t="s">
        <v>102</v>
      </c>
      <c r="AA7" s="24" t="s">
        <v>102</v>
      </c>
      <c r="AB7" s="24" t="s">
        <v>102</v>
      </c>
      <c r="AC7" s="24">
        <v>76.739999999999995</v>
      </c>
      <c r="AD7" s="24" t="s">
        <v>102</v>
      </c>
      <c r="AE7" s="24" t="s">
        <v>102</v>
      </c>
      <c r="AF7" s="24" t="s">
        <v>102</v>
      </c>
      <c r="AG7" s="24" t="s">
        <v>102</v>
      </c>
      <c r="AH7" s="24">
        <v>106.62</v>
      </c>
      <c r="AI7" s="24">
        <v>104.3</v>
      </c>
      <c r="AJ7" s="24" t="s">
        <v>102</v>
      </c>
      <c r="AK7" s="24" t="s">
        <v>102</v>
      </c>
      <c r="AL7" s="24" t="s">
        <v>102</v>
      </c>
      <c r="AM7" s="24" t="s">
        <v>102</v>
      </c>
      <c r="AN7" s="24">
        <v>214.66</v>
      </c>
      <c r="AO7" s="24" t="s">
        <v>102</v>
      </c>
      <c r="AP7" s="24" t="s">
        <v>102</v>
      </c>
      <c r="AQ7" s="24" t="s">
        <v>102</v>
      </c>
      <c r="AR7" s="24" t="s">
        <v>102</v>
      </c>
      <c r="AS7" s="24">
        <v>107.99</v>
      </c>
      <c r="AT7" s="24">
        <v>102.74</v>
      </c>
      <c r="AU7" s="24" t="s">
        <v>102</v>
      </c>
      <c r="AV7" s="24" t="s">
        <v>102</v>
      </c>
      <c r="AW7" s="24" t="s">
        <v>102</v>
      </c>
      <c r="AX7" s="24" t="s">
        <v>102</v>
      </c>
      <c r="AY7" s="24">
        <v>34.619999999999997</v>
      </c>
      <c r="AZ7" s="24" t="s">
        <v>102</v>
      </c>
      <c r="BA7" s="24" t="s">
        <v>102</v>
      </c>
      <c r="BB7" s="24" t="s">
        <v>102</v>
      </c>
      <c r="BC7" s="24" t="s">
        <v>102</v>
      </c>
      <c r="BD7" s="24">
        <v>58.25</v>
      </c>
      <c r="BE7" s="24">
        <v>47.19</v>
      </c>
      <c r="BF7" s="24" t="s">
        <v>102</v>
      </c>
      <c r="BG7" s="24" t="s">
        <v>102</v>
      </c>
      <c r="BH7" s="24" t="s">
        <v>102</v>
      </c>
      <c r="BI7" s="24" t="s">
        <v>102</v>
      </c>
      <c r="BJ7" s="24">
        <v>2147.9</v>
      </c>
      <c r="BK7" s="24" t="s">
        <v>102</v>
      </c>
      <c r="BL7" s="24" t="s">
        <v>102</v>
      </c>
      <c r="BM7" s="24" t="s">
        <v>102</v>
      </c>
      <c r="BN7" s="24" t="s">
        <v>102</v>
      </c>
      <c r="BO7" s="24">
        <v>791.46</v>
      </c>
      <c r="BP7" s="24">
        <v>798.1</v>
      </c>
      <c r="BQ7" s="24" t="s">
        <v>102</v>
      </c>
      <c r="BR7" s="24" t="s">
        <v>102</v>
      </c>
      <c r="BS7" s="24" t="s">
        <v>102</v>
      </c>
      <c r="BT7" s="24" t="s">
        <v>102</v>
      </c>
      <c r="BU7" s="24">
        <v>44.35</v>
      </c>
      <c r="BV7" s="24" t="s">
        <v>102</v>
      </c>
      <c r="BW7" s="24" t="s">
        <v>102</v>
      </c>
      <c r="BX7" s="24" t="s">
        <v>102</v>
      </c>
      <c r="BY7" s="24" t="s">
        <v>102</v>
      </c>
      <c r="BZ7" s="24">
        <v>47.96</v>
      </c>
      <c r="CA7" s="24">
        <v>54.51</v>
      </c>
      <c r="CB7" s="24" t="s">
        <v>102</v>
      </c>
      <c r="CC7" s="24" t="s">
        <v>102</v>
      </c>
      <c r="CD7" s="24" t="s">
        <v>102</v>
      </c>
      <c r="CE7" s="24" t="s">
        <v>102</v>
      </c>
      <c r="CF7" s="24">
        <v>293.77</v>
      </c>
      <c r="CG7" s="24" t="s">
        <v>102</v>
      </c>
      <c r="CH7" s="24" t="s">
        <v>102</v>
      </c>
      <c r="CI7" s="24" t="s">
        <v>102</v>
      </c>
      <c r="CJ7" s="24" t="s">
        <v>102</v>
      </c>
      <c r="CK7" s="24">
        <v>325.85000000000002</v>
      </c>
      <c r="CL7" s="24">
        <v>286.33</v>
      </c>
      <c r="CM7" s="24" t="s">
        <v>102</v>
      </c>
      <c r="CN7" s="24" t="s">
        <v>102</v>
      </c>
      <c r="CO7" s="24" t="s">
        <v>102</v>
      </c>
      <c r="CP7" s="24" t="s">
        <v>102</v>
      </c>
      <c r="CQ7" s="24">
        <v>28.23</v>
      </c>
      <c r="CR7" s="24" t="s">
        <v>102</v>
      </c>
      <c r="CS7" s="24" t="s">
        <v>102</v>
      </c>
      <c r="CT7" s="24" t="s">
        <v>102</v>
      </c>
      <c r="CU7" s="24" t="s">
        <v>102</v>
      </c>
      <c r="CV7" s="24">
        <v>45.32</v>
      </c>
      <c r="CW7" s="24">
        <v>49.92</v>
      </c>
      <c r="CX7" s="24" t="s">
        <v>102</v>
      </c>
      <c r="CY7" s="24" t="s">
        <v>102</v>
      </c>
      <c r="CZ7" s="24" t="s">
        <v>102</v>
      </c>
      <c r="DA7" s="24" t="s">
        <v>102</v>
      </c>
      <c r="DB7" s="24">
        <v>100</v>
      </c>
      <c r="DC7" s="24" t="s">
        <v>102</v>
      </c>
      <c r="DD7" s="24" t="s">
        <v>102</v>
      </c>
      <c r="DE7" s="24" t="s">
        <v>102</v>
      </c>
      <c r="DF7" s="24" t="s">
        <v>102</v>
      </c>
      <c r="DG7" s="24">
        <v>83.54</v>
      </c>
      <c r="DH7" s="24">
        <v>87.8</v>
      </c>
      <c r="DI7" s="24" t="s">
        <v>102</v>
      </c>
      <c r="DJ7" s="24" t="s">
        <v>102</v>
      </c>
      <c r="DK7" s="24" t="s">
        <v>102</v>
      </c>
      <c r="DL7" s="24" t="s">
        <v>102</v>
      </c>
      <c r="DM7" s="24">
        <v>4.8099999999999996</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役場 矢祭町</cp:lastModifiedBy>
  <cp:lastPrinted>2026-02-04T05:39:44Z</cp:lastPrinted>
  <dcterms:created xsi:type="dcterms:W3CDTF">2025-12-23T06:17:27Z</dcterms:created>
  <dcterms:modified xsi:type="dcterms:W3CDTF">2026-02-04T05:43:39Z</dcterms:modified>
  <cp:category/>
</cp:coreProperties>
</file>