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U2131\Desktop\R7年度\経営比較分析表\R6年度経営比較分析表\R8.1.15 経営比較分析表（令和６年度決算）\【経営比較分析表】2024_074811_46_1718\"/>
    </mc:Choice>
  </mc:AlternateContent>
  <xr:revisionPtr revIDLastSave="0" documentId="13_ncr:1_{47FAE7B0-E060-4FB1-A817-0AB804474A4D}" xr6:coauthVersionLast="47" xr6:coauthVersionMax="47" xr10:uidLastSave="{00000000-0000-0000-0000-000000000000}"/>
  <workbookProtection workbookAlgorithmName="SHA-512" workbookHashValue="W8VpQIaaLqseXHebv2qteaqlcDZP83CX1so4F6ScqbDhTSEHhvXZ6USpkz94ycHY8WmPTY6dU1uny1REZGrGDg==" workbookSaltValue="lCEd9+Kd5hvoWuTxK2shn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AL10" i="4"/>
  <c r="I10" i="4"/>
  <c r="AL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<sst xmlns="http://schemas.openxmlformats.org/spreadsheetml/2006/main" count="319" uniqueCount="115">
  <si>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</si>
  <si>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</si>
  <si>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</si>
  <si>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</si>
  <si>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</si>
  <si>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</si>
  <si>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</si>
  <si>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</si>
  <si>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</si>
  <si>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</si>
  <si>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</si>
  <si>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</si>
  <si>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</si>
  <si>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</si>
  <si>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</si>
  <si>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</si>
  <si>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</si>
  <si>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</si>
  <si>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</si>
  <si>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</si>
  <si>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</si>
  <si>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</si>
  <si>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</si>
  <si>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</si>
  <si>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</si>
  <si>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</si>
  <si>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</si>
  <si>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</si>
  <si>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</si>
  <si>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</si>
  <si>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</si>
  <si>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</si>
  <si>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</si>
  <si>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</si>
  <si>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</si>
  <si>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</si>
  <si>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</si>
  <si>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</si>
  <si>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</si>
  <si>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</si>
  <si>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</si>
  <si>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</si>
  <si>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</si>
  <si>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</si>
  <si>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</si>
  <si>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</si>
  <si>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</si>
  <si>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</si>
  <si>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</si>
  <si>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</si>
  <si>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</si>
  <si>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</si>
  <si>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</si>
  <si>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</si>
  <si>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</si>
  <si>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</si>
  <si>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</si>
  <si>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</si>
  <si>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</si>
  <si>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</si>
  <si>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</si>
  <si>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</si>
  <si>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</si>
  <si>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</si>
  <si>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</si>
  <si>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</si>
  <si>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</si>
  <si>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</si>
  <si>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</si>
  <si>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</si>
  <si>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</si>
  <si>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</si>
  <si>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</si>
  <si>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</si>
  <si>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</si>
  <si>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</si>
  <si>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</si>
  <si>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</si>
  <si>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</si>
  <si>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</si>
  <si>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</si>
  <si>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</si>
  <si>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</si>
  <si>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</si>
  <si>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</si>
  <si>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</si>
  <si>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</si>
  <si>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</si>
  <si>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</si>
  <si>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</si>
  <si>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</si>
  <si>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</si>
  <si>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</si>
  <si>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</si>
  <si>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</si>
  <si>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</si>
  <si>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</si>
  <si>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</si>
  <si>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</si>
  <si>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</si>
  <si>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</si>
  <si>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</si>
  <si>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</si>
  <si>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</si>
  <si>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</si>
  <si>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</si>
  <si>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</si>
  <si>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</si>
  <si>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</si>
  <si>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</si>
  <si>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</si>
  <si>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</si>
  <si>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農業集落排水施設は、計画対象人口2,230人、計画処理対象戸数405戸という事業規模で平成9年度から供用開始となっており、令和6年度末の処理区域内の人口別接続率が75.09％、戸数別接続率が69.30％となっております。
　収益的収支比率は、100％を下回っており不足する費用については、一般会計からの繰出金に頼っています。農業集落排水事業は、施設整備が完了していますので投資が必要なければ、経常費用が徐々に減少することが見込まれます。
　累積欠損金比率は公営企業会計移行以前の経常損失を引き継いだことにより欠損金が生じたものであり、今後企業債の償還に伴い解消される見込みである。
　流動比率は前年度の企業債等による償還の一時的な負債であり、今後使用料収入の増加に伴い解消されるものと見込まれる。
　企業債残高対事業規模比率については、建設改良債の額は少ない状況であるが、今後施設の老朽化に伴う更新により建設改良費の増加が見込まれる。
　経費回収率及び施設利用率、水洗化率については、管渠への接続率の増加や料金改定を含めた使用料収入の増加により100％に近づくものと見込まれ、現在年2%程度の伸びとなっている接続率をさらに伸ばせるよう取り組むことで経営の健全化、施設等の効率性向上に努めてまいります。</t>
    <rPh sb="127" eb="129">
      <t>シタマワ</t>
    </rPh>
    <rPh sb="156" eb="157">
      <t>タヨ</t>
    </rPh>
    <rPh sb="197" eb="201">
      <t>ケイジョウヒヨウ</t>
    </rPh>
    <rPh sb="221" eb="226">
      <t>ルイセキケッソンキン</t>
    </rPh>
    <rPh sb="226" eb="228">
      <t>ヒリツ</t>
    </rPh>
    <rPh sb="229" eb="235">
      <t>コウエイキギョウカイケイ</t>
    </rPh>
    <rPh sb="235" eb="239">
      <t>イコウイゼン</t>
    </rPh>
    <rPh sb="240" eb="244">
      <t>ケイジョウソンシツ</t>
    </rPh>
    <rPh sb="245" eb="246">
      <t>ヒ</t>
    </rPh>
    <rPh sb="247" eb="248">
      <t>ツ</t>
    </rPh>
    <rPh sb="255" eb="258">
      <t>ケッソンキン</t>
    </rPh>
    <rPh sb="259" eb="260">
      <t>ショウ</t>
    </rPh>
    <rPh sb="268" eb="270">
      <t>コンゴ</t>
    </rPh>
    <rPh sb="270" eb="273">
      <t>キギョウサイ</t>
    </rPh>
    <rPh sb="274" eb="276">
      <t>ショウカン</t>
    </rPh>
    <rPh sb="277" eb="278">
      <t>トモナ</t>
    </rPh>
    <rPh sb="279" eb="281">
      <t>カイショウ</t>
    </rPh>
    <rPh sb="284" eb="286">
      <t>ミコ</t>
    </rPh>
    <rPh sb="293" eb="297">
      <t>リュウドウヒリツ</t>
    </rPh>
    <rPh sb="298" eb="301">
      <t>ゼンネンド</t>
    </rPh>
    <rPh sb="369" eb="374">
      <t>ケンセツカイリョウサイ</t>
    </rPh>
    <rPh sb="375" eb="376">
      <t>ガク</t>
    </rPh>
    <rPh sb="377" eb="378">
      <t>スク</t>
    </rPh>
    <rPh sb="380" eb="382">
      <t>ジョウキョウ</t>
    </rPh>
    <rPh sb="387" eb="389">
      <t>コンゴ</t>
    </rPh>
    <rPh sb="389" eb="391">
      <t>シセツ</t>
    </rPh>
    <rPh sb="392" eb="395">
      <t>ロウキュウカ</t>
    </rPh>
    <rPh sb="396" eb="397">
      <t>トモナ</t>
    </rPh>
    <rPh sb="398" eb="400">
      <t>コウシン</t>
    </rPh>
    <rPh sb="403" eb="408">
      <t>ケンセツカイリョウヒ</t>
    </rPh>
    <rPh sb="409" eb="411">
      <t>ゾウカ</t>
    </rPh>
    <rPh sb="412" eb="414">
      <t>ミコ</t>
    </rPh>
    <phoneticPr fontId="4"/>
  </si>
  <si>
    <t>　農業集落排水施設の供用開始は、平成9年4月となっており、事業開始から27年が経過しています。管渠整備は順次更新工事を行ってきたものの管渠以外の重要施設については、施設本体以外に電気設備や機械設備などが更新時期を迎えています。そのため令和2年度から国の補助事業である機能強化事業に取組み、施設本体、電気設備、機械設備等の更新を実施しました。
　今後も施設のきめ細やかなメンテナンスに努めながら、施設の適正な維持管理に努めてまいります。</t>
    <rPh sb="175" eb="177">
      <t>シセツ</t>
    </rPh>
    <phoneticPr fontId="4"/>
  </si>
  <si>
    <t>　農業集落排水施設の供用開始は、平成9年4月となっており、事業開始から27年が経過しています。
　管渠は東日本大震災以降、順次更新工事を行ってきたものの管渠以外の重要施設については、施設本体以外に電気設備や機械設備などが更新時期を迎えています。そのため令和2年度から国の補助事業である機能強化事業に取組み、施設本体、電気設備、機械設備等の更新を実施しました。
　今後も本体のきめ細やかなメンテナンスに努めながら、施設の適正な維持管理に努めてまいります。</t>
    <rPh sb="52" eb="58">
      <t>ヒガシニホンダイシンサイ</t>
    </rPh>
    <rPh sb="58" eb="60">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</si>
</sst>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182-40A6-99E1-EC8C5D49849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0182-40A6-99E1-EC8C5D49849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29.12</c:v>
                </c:pt>
              </c:numCache>
            </c:numRef>
          </c:val>
          <c:extLst>
            <c:ext xmlns:c16="http://schemas.microsoft.com/office/drawing/2014/chart" uri="{C3380CC4-5D6E-409C-BE32-E72D297353CC}">
              <c16:uniqueId val="{00000000-D802-4DE5-A39F-1DDFDF381AD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D802-4DE5-A39F-1DDFDF381AD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61.43</c:v>
                </c:pt>
              </c:numCache>
            </c:numRef>
          </c:val>
          <c:extLst>
            <c:ext xmlns:c16="http://schemas.microsoft.com/office/drawing/2014/chart" uri="{C3380CC4-5D6E-409C-BE32-E72D297353CC}">
              <c16:uniqueId val="{00000000-8C52-4D34-BD84-E25D53DE3D0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8C52-4D34-BD84-E25D53DE3D0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86.4</c:v>
                </c:pt>
              </c:numCache>
            </c:numRef>
          </c:val>
          <c:extLst>
            <c:ext xmlns:c16="http://schemas.microsoft.com/office/drawing/2014/chart" uri="{C3380CC4-5D6E-409C-BE32-E72D297353CC}">
              <c16:uniqueId val="{00000000-3A3A-4642-AA02-E40589843F7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3A3A-4642-AA02-E40589843F7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3.42</c:v>
                </c:pt>
              </c:numCache>
            </c:numRef>
          </c:val>
          <c:extLst>
            <c:ext xmlns:c16="http://schemas.microsoft.com/office/drawing/2014/chart" uri="{C3380CC4-5D6E-409C-BE32-E72D297353CC}">
              <c16:uniqueId val="{00000000-C02B-442C-BE34-ECC0C8CF9C1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C02B-442C-BE34-ECC0C8CF9C1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492-4C4F-B44F-34F67CB15EB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492-4C4F-B44F-34F67CB15EB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97.24</c:v>
                </c:pt>
              </c:numCache>
            </c:numRef>
          </c:val>
          <c:extLst>
            <c:ext xmlns:c16="http://schemas.microsoft.com/office/drawing/2014/chart" uri="{C3380CC4-5D6E-409C-BE32-E72D297353CC}">
              <c16:uniqueId val="{00000000-43D9-4FAA-B40D-EE44CCE3C2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43D9-4FAA-B40D-EE44CCE3C2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8.66</c:v>
                </c:pt>
              </c:numCache>
            </c:numRef>
          </c:val>
          <c:extLst>
            <c:ext xmlns:c16="http://schemas.microsoft.com/office/drawing/2014/chart" uri="{C3380CC4-5D6E-409C-BE32-E72D297353CC}">
              <c16:uniqueId val="{00000000-999C-416D-AAE9-656C976B53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999C-416D-AAE9-656C976B53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1283.55</c:v>
                </c:pt>
              </c:numCache>
            </c:numRef>
          </c:val>
          <c:extLst>
            <c:ext xmlns:c16="http://schemas.microsoft.com/office/drawing/2014/chart" uri="{C3380CC4-5D6E-409C-BE32-E72D297353CC}">
              <c16:uniqueId val="{00000000-7642-4133-9227-FB29DDFB80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7642-4133-9227-FB29DDFB80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45.76</c:v>
                </c:pt>
              </c:numCache>
            </c:numRef>
          </c:val>
          <c:extLst>
            <c:ext xmlns:c16="http://schemas.microsoft.com/office/drawing/2014/chart" uri="{C3380CC4-5D6E-409C-BE32-E72D297353CC}">
              <c16:uniqueId val="{00000000-E517-4526-AF4E-EC0BA9AED3A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E517-4526-AF4E-EC0BA9AED3A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316.85000000000002</c:v>
                </c:pt>
              </c:numCache>
            </c:numRef>
          </c:val>
          <c:extLst>
            <c:ext xmlns:c16="http://schemas.microsoft.com/office/drawing/2014/chart" uri="{C3380CC4-5D6E-409C-BE32-E72D297353CC}">
              <c16:uniqueId val="{00000000-9BE1-4F38-B4DD-616151D423C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9BE1-4F38-B4DD-616151D423C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棚倉町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12789</v>
      </c>
      <c r="AM8" s="45"/>
      <c r="AN8" s="45"/>
      <c r="AO8" s="45"/>
      <c r="AP8" s="45"/>
      <c r="AQ8" s="45"/>
      <c r="AR8" s="45"/>
      <c r="AS8" s="45"/>
      <c r="AT8" s="44">
        <f>データ!T6</f>
        <v>159.93</v>
      </c>
      <c r="AU8" s="44"/>
      <c r="AV8" s="44"/>
      <c r="AW8" s="44"/>
      <c r="AX8" s="44"/>
      <c r="AY8" s="44"/>
      <c r="AZ8" s="44"/>
      <c r="BA8" s="44"/>
      <c r="BB8" s="44">
        <f>データ!U6</f>
        <v>79.97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68.16</v>
      </c>
      <c r="J10" s="44"/>
      <c r="K10" s="44"/>
      <c r="L10" s="44"/>
      <c r="M10" s="44"/>
      <c r="N10" s="44"/>
      <c r="O10" s="44"/>
      <c r="P10" s="44">
        <f>データ!P6</f>
        <v>14.1</v>
      </c>
      <c r="Q10" s="44"/>
      <c r="R10" s="44"/>
      <c r="S10" s="44"/>
      <c r="T10" s="44"/>
      <c r="U10" s="44"/>
      <c r="V10" s="44"/>
      <c r="W10" s="44">
        <f>データ!Q6</f>
        <v>94.43</v>
      </c>
      <c r="X10" s="44"/>
      <c r="Y10" s="44"/>
      <c r="Z10" s="44"/>
      <c r="AA10" s="44"/>
      <c r="AB10" s="44"/>
      <c r="AC10" s="44"/>
      <c r="AD10" s="45">
        <f>データ!R6</f>
        <v>2882</v>
      </c>
      <c r="AE10" s="45"/>
      <c r="AF10" s="45"/>
      <c r="AG10" s="45"/>
      <c r="AH10" s="45"/>
      <c r="AI10" s="45"/>
      <c r="AJ10" s="45"/>
      <c r="AK10" s="2"/>
      <c r="AL10" s="45">
        <f>データ!V6</f>
        <v>1784</v>
      </c>
      <c r="AM10" s="45"/>
      <c r="AN10" s="45"/>
      <c r="AO10" s="45"/>
      <c r="AP10" s="45"/>
      <c r="AQ10" s="45"/>
      <c r="AR10" s="45"/>
      <c r="AS10" s="45"/>
      <c r="AT10" s="44">
        <f>データ!W6</f>
        <v>2.4700000000000002</v>
      </c>
      <c r="AU10" s="44"/>
      <c r="AV10" s="44"/>
      <c r="AW10" s="44"/>
      <c r="AX10" s="44"/>
      <c r="AY10" s="44"/>
      <c r="AZ10" s="44"/>
      <c r="BA10" s="44"/>
      <c r="BB10" s="44">
        <f>データ!X6</f>
        <v>722.27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jvvtifVR/xkUnSMrP+exdO3ymxiYHA7Nbih51NGfd6jUWNCjn9IjZ0y/idp/qSBtE8d4TeTPfqMeoucJ0fwuA==" saltValue="tFNf91YFb2lcCi/fFdfu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74811</v>
      </c>
      <c r="D6" s="19">
        <f t="shared" si="3"/>
        <v>46</v>
      </c>
      <c r="E6" s="19">
        <f t="shared" si="3"/>
        <v>17</v>
      </c>
      <c r="F6" s="19">
        <f t="shared" si="3"/>
        <v>5</v>
      </c>
      <c r="G6" s="19">
        <f t="shared" si="3"/>
        <v>0</v>
      </c>
      <c r="H6" s="19" t="str">
        <f t="shared" si="3"/>
        <v>福島県　棚倉町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68.16</v>
      </c>
      <c r="P6" s="20">
        <f t="shared" si="3"/>
        <v>14.1</v>
      </c>
      <c r="Q6" s="20">
        <f t="shared" si="3"/>
        <v>94.43</v>
      </c>
      <c r="R6" s="20">
        <f t="shared" si="3"/>
        <v>2882</v>
      </c>
      <c r="S6" s="20">
        <f t="shared" si="3"/>
        <v>12789</v>
      </c>
      <c r="T6" s="20">
        <f t="shared" si="3"/>
        <v>159.93</v>
      </c>
      <c r="U6" s="20">
        <f t="shared" si="3"/>
        <v>79.97</v>
      </c>
      <c r="V6" s="20">
        <f t="shared" si="3"/>
        <v>1784</v>
      </c>
      <c r="W6" s="20">
        <f t="shared" si="3"/>
        <v>2.4700000000000002</v>
      </c>
      <c r="X6" s="20">
        <f t="shared" si="3"/>
        <v>722.27</v>
      </c>
      <c r="Y6" s="21" t="str">
        <f>IF(Y7="",NA(),Y7)</f>
        <v>-</v>
      </c>
      <c r="Z6" s="21" t="str">
        <f t="shared" ref="Z6:AH6" si="4">IF(Z7="",NA(),Z7)</f>
        <v>-</v>
      </c>
      <c r="AA6" s="21" t="str">
        <f t="shared" si="4"/>
        <v>-</v>
      </c>
      <c r="AB6" s="21" t="str">
        <f t="shared" si="4"/>
        <v>-</v>
      </c>
      <c r="AC6" s="21">
        <f t="shared" si="4"/>
        <v>86.4</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97.24</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8.66</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1283.55</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45.76</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316.85000000000002</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29.12</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61.43</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3.42</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74811</v>
      </c>
      <c r="D7" s="23">
        <v>46</v>
      </c>
      <c r="E7" s="23">
        <v>17</v>
      </c>
      <c r="F7" s="23">
        <v>5</v>
      </c>
      <c r="G7" s="23">
        <v>0</v>
      </c>
      <c r="H7" s="23" t="s">
        <v>95</v>
      </c>
      <c r="I7" s="23" t="s">
        <v>96</v>
      </c>
      <c r="J7" s="23" t="s">
        <v>97</v>
      </c>
      <c r="K7" s="23" t="s">
        <v>98</v>
      </c>
      <c r="L7" s="23" t="s">
        <v>99</v>
      </c>
      <c r="M7" s="23" t="s">
        <v>100</v>
      </c>
      <c r="N7" s="24" t="s">
        <v>101</v>
      </c>
      <c r="O7" s="24">
        <v>68.16</v>
      </c>
      <c r="P7" s="24">
        <v>14.1</v>
      </c>
      <c r="Q7" s="24">
        <v>94.43</v>
      </c>
      <c r="R7" s="24">
        <v>2882</v>
      </c>
      <c r="S7" s="24">
        <v>12789</v>
      </c>
      <c r="T7" s="24">
        <v>159.93</v>
      </c>
      <c r="U7" s="24">
        <v>79.97</v>
      </c>
      <c r="V7" s="24">
        <v>1784</v>
      </c>
      <c r="W7" s="24">
        <v>2.4700000000000002</v>
      </c>
      <c r="X7" s="24">
        <v>722.27</v>
      </c>
      <c r="Y7" s="24" t="s">
        <v>101</v>
      </c>
      <c r="Z7" s="24" t="s">
        <v>101</v>
      </c>
      <c r="AA7" s="24" t="s">
        <v>101</v>
      </c>
      <c r="AB7" s="24" t="s">
        <v>101</v>
      </c>
      <c r="AC7" s="24">
        <v>86.4</v>
      </c>
      <c r="AD7" s="24" t="s">
        <v>101</v>
      </c>
      <c r="AE7" s="24" t="s">
        <v>101</v>
      </c>
      <c r="AF7" s="24" t="s">
        <v>101</v>
      </c>
      <c r="AG7" s="24" t="s">
        <v>101</v>
      </c>
      <c r="AH7" s="24">
        <v>106.62</v>
      </c>
      <c r="AI7" s="24">
        <v>104.3</v>
      </c>
      <c r="AJ7" s="24" t="s">
        <v>101</v>
      </c>
      <c r="AK7" s="24" t="s">
        <v>101</v>
      </c>
      <c r="AL7" s="24" t="s">
        <v>101</v>
      </c>
      <c r="AM7" s="24" t="s">
        <v>101</v>
      </c>
      <c r="AN7" s="24">
        <v>97.24</v>
      </c>
      <c r="AO7" s="24" t="s">
        <v>101</v>
      </c>
      <c r="AP7" s="24" t="s">
        <v>101</v>
      </c>
      <c r="AQ7" s="24" t="s">
        <v>101</v>
      </c>
      <c r="AR7" s="24" t="s">
        <v>101</v>
      </c>
      <c r="AS7" s="24">
        <v>107.99</v>
      </c>
      <c r="AT7" s="24">
        <v>102.74</v>
      </c>
      <c r="AU7" s="24" t="s">
        <v>101</v>
      </c>
      <c r="AV7" s="24" t="s">
        <v>101</v>
      </c>
      <c r="AW7" s="24" t="s">
        <v>101</v>
      </c>
      <c r="AX7" s="24" t="s">
        <v>101</v>
      </c>
      <c r="AY7" s="24">
        <v>8.66</v>
      </c>
      <c r="AZ7" s="24" t="s">
        <v>101</v>
      </c>
      <c r="BA7" s="24" t="s">
        <v>101</v>
      </c>
      <c r="BB7" s="24" t="s">
        <v>101</v>
      </c>
      <c r="BC7" s="24" t="s">
        <v>101</v>
      </c>
      <c r="BD7" s="24">
        <v>58.25</v>
      </c>
      <c r="BE7" s="24">
        <v>47.19</v>
      </c>
      <c r="BF7" s="24" t="s">
        <v>101</v>
      </c>
      <c r="BG7" s="24" t="s">
        <v>101</v>
      </c>
      <c r="BH7" s="24" t="s">
        <v>101</v>
      </c>
      <c r="BI7" s="24" t="s">
        <v>101</v>
      </c>
      <c r="BJ7" s="24">
        <v>1283.55</v>
      </c>
      <c r="BK7" s="24" t="s">
        <v>101</v>
      </c>
      <c r="BL7" s="24" t="s">
        <v>101</v>
      </c>
      <c r="BM7" s="24" t="s">
        <v>101</v>
      </c>
      <c r="BN7" s="24" t="s">
        <v>101</v>
      </c>
      <c r="BO7" s="24">
        <v>791.46</v>
      </c>
      <c r="BP7" s="24">
        <v>798.1</v>
      </c>
      <c r="BQ7" s="24" t="s">
        <v>101</v>
      </c>
      <c r="BR7" s="24" t="s">
        <v>101</v>
      </c>
      <c r="BS7" s="24" t="s">
        <v>101</v>
      </c>
      <c r="BT7" s="24" t="s">
        <v>101</v>
      </c>
      <c r="BU7" s="24">
        <v>45.76</v>
      </c>
      <c r="BV7" s="24" t="s">
        <v>101</v>
      </c>
      <c r="BW7" s="24" t="s">
        <v>101</v>
      </c>
      <c r="BX7" s="24" t="s">
        <v>101</v>
      </c>
      <c r="BY7" s="24" t="s">
        <v>101</v>
      </c>
      <c r="BZ7" s="24">
        <v>47.96</v>
      </c>
      <c r="CA7" s="24">
        <v>54.51</v>
      </c>
      <c r="CB7" s="24" t="s">
        <v>101</v>
      </c>
      <c r="CC7" s="24" t="s">
        <v>101</v>
      </c>
      <c r="CD7" s="24" t="s">
        <v>101</v>
      </c>
      <c r="CE7" s="24" t="s">
        <v>101</v>
      </c>
      <c r="CF7" s="24">
        <v>316.85000000000002</v>
      </c>
      <c r="CG7" s="24" t="s">
        <v>101</v>
      </c>
      <c r="CH7" s="24" t="s">
        <v>101</v>
      </c>
      <c r="CI7" s="24" t="s">
        <v>101</v>
      </c>
      <c r="CJ7" s="24" t="s">
        <v>101</v>
      </c>
      <c r="CK7" s="24">
        <v>325.85000000000002</v>
      </c>
      <c r="CL7" s="24">
        <v>286.33</v>
      </c>
      <c r="CM7" s="24" t="s">
        <v>101</v>
      </c>
      <c r="CN7" s="24" t="s">
        <v>101</v>
      </c>
      <c r="CO7" s="24" t="s">
        <v>101</v>
      </c>
      <c r="CP7" s="24" t="s">
        <v>101</v>
      </c>
      <c r="CQ7" s="24">
        <v>29.12</v>
      </c>
      <c r="CR7" s="24" t="s">
        <v>101</v>
      </c>
      <c r="CS7" s="24" t="s">
        <v>101</v>
      </c>
      <c r="CT7" s="24" t="s">
        <v>101</v>
      </c>
      <c r="CU7" s="24" t="s">
        <v>101</v>
      </c>
      <c r="CV7" s="24">
        <v>45.32</v>
      </c>
      <c r="CW7" s="24">
        <v>49.92</v>
      </c>
      <c r="CX7" s="24" t="s">
        <v>101</v>
      </c>
      <c r="CY7" s="24" t="s">
        <v>101</v>
      </c>
      <c r="CZ7" s="24" t="s">
        <v>101</v>
      </c>
      <c r="DA7" s="24" t="s">
        <v>101</v>
      </c>
      <c r="DB7" s="24">
        <v>61.43</v>
      </c>
      <c r="DC7" s="24" t="s">
        <v>101</v>
      </c>
      <c r="DD7" s="24" t="s">
        <v>101</v>
      </c>
      <c r="DE7" s="24" t="s">
        <v>101</v>
      </c>
      <c r="DF7" s="24" t="s">
        <v>101</v>
      </c>
      <c r="DG7" s="24">
        <v>83.54</v>
      </c>
      <c r="DH7" s="24">
        <v>87.8</v>
      </c>
      <c r="DI7" s="24" t="s">
        <v>101</v>
      </c>
      <c r="DJ7" s="24" t="s">
        <v>101</v>
      </c>
      <c r="DK7" s="24" t="s">
        <v>101</v>
      </c>
      <c r="DL7" s="24" t="s">
        <v>101</v>
      </c>
      <c r="DM7" s="24">
        <v>3.42</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U2131</cp:lastModifiedBy>
  <dcterms:created xsi:type="dcterms:W3CDTF">2025-12-23T06:17:26Z</dcterms:created>
  <dcterms:modified xsi:type="dcterms:W3CDTF">2026-02-03T07:47:24Z</dcterms:modified>
  <cp:category/>
</cp:coreProperties>
</file>