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28.TANAGURA3\Desktop\【経営比較分析表】2024_074811_46_010\【経営比較分析表】2024_074811_46_010\"/>
    </mc:Choice>
  </mc:AlternateContent>
  <xr:revisionPtr revIDLastSave="0" documentId="13_ncr:1_{B0ED75BD-9B5A-4510-B3DF-A3CEFD34540A}" xr6:coauthVersionLast="47" xr6:coauthVersionMax="47" xr10:uidLastSave="{00000000-0000-0000-0000-000000000000}"/>
  <workbookProtection workbookAlgorithmName="SHA-512" workbookHashValue="38TkVT4cqT72OIq5LNDhlDQPqf4qYYx7s2n5IncV3WDX/vpFBDmRhHMIe9k+vlF/Y9VVJlNngdqIPg8zHGT2JA==" workbookSaltValue="fR1lmzMDSJR/StQklqWEj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<sst xmlns="http://schemas.openxmlformats.org/spreadsheetml/2006/main" count="316" uniqueCount="112">
  <si>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</si>
  <si>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</si>
  <si>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</si>
  <si>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</si>
  <si>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</si>
  <si>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</si>
  <si>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</si>
  <si>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</si>
  <si>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</si>
  <si>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</si>
  <si>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</si>
  <si>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</si>
  <si>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</si>
  <si>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</si>
  <si>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</si>
  <si>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</si>
  <si>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</si>
  <si>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</si>
  <si>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</si>
  <si>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</si>
  <si>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</si>
  <si>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</si>
  <si>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</si>
  <si>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</si>
  <si>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</si>
  <si>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</si>
  <si>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</si>
  <si>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</si>
  <si>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</si>
  <si>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</si>
  <si>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</si>
  <si>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</si>
  <si>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</si>
  <si>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</si>
  <si>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</si>
  <si>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</si>
  <si>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</si>
  <si>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</si>
  <si>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</si>
  <si>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</si>
  <si>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</si>
  <si>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</si>
  <si>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</si>
  <si>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</si>
  <si>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</si>
  <si>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</si>
  <si>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</si>
  <si>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</si>
  <si>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</si>
  <si>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</si>
  <si>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</si>
  <si>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</si>
  <si>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</si>
  <si>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</si>
  <si>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</si>
  <si>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</si>
  <si>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</si>
  <si>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</si>
  <si>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</si>
  <si>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</si>
  <si>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</si>
  <si>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</si>
  <si>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</si>
  <si>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</si>
  <si>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</si>
  <si>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</si>
  <si>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</si>
  <si>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</si>
  <si>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</si>
  <si>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</si>
  <si>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</si>
  <si>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</si>
  <si>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</si>
  <si>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</si>
  <si>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</si>
  <si>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</si>
  <si>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</si>
  <si>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</si>
  <si>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</si>
  <si>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</si>
  <si>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</si>
  <si>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</si>
  <si>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</si>
  <si>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</si>
  <si>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</si>
  <si>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</si>
  <si>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</si>
  <si>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</si>
  <si>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</si>
  <si>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</si>
  <si>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</si>
  <si>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</si>
  <si>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</si>
  <si>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</si>
  <si>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</si>
  <si>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</si>
  <si>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</si>
  <si>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</si>
  <si>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</si>
  <si>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</si>
  <si>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</si>
  <si>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</si>
  <si>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</si>
  <si>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</si>
  <si>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</si>
  <si>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</si>
  <si>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</si>
  <si>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</si>
  <si>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</si>
  <si>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①経常収支比率及び③流動比率については、一般会計からの繰入金に大きく依存し、経常収支比率は100%を超えてるものの、流動比率は平均値の半分にも満たない。
　④企業債残高対給水収益比率については、類似団体と比較すると低い水準にあるが、給水収益が少ない事情から、設備投資等も少ないことがわかる。耐用年数を超える施設の更新を、精査しながら実施している状況にあり、本町の事業規模からすると、事業費が嵩めば自ずと比率が高まることになる。
　⑤料金回収率については、類似団体と同水準である。現行は、本町上水道事業と同一の料金体系としているが、料金改定時には是非も含めて検討すべき課題である。
　⑥給水原価については、本町は、３簡易水道１簡易給水施設を運営しており、地理的要件からこれらを上水道事業と統合することが難しい。また、各区域内でも民家等が点在する状況にもあり、管路をはじめとした施設の効率も良いわけではない。さらに、料金体系も上水道事業と同一としている。したがって、類似団体平均よりも大幅に高い数値となっている。
　⑦施設利用率については　類似団体平均を上回る水準ではあるが、４地区でばらつきがある。特に町内北西部の簡易水道では、人口減少に伴い、計画よりも大幅に配水量が減少しており、施設更新時には適正規模の検討が必要である。
　⑧有収率については、漏水調査を実施し、80％台で推移している。</t>
    <rPh sb="2" eb="8">
      <t>ケイジョウシュウシヒリツ</t>
    </rPh>
    <rPh sb="8" eb="9">
      <t>オヨ</t>
    </rPh>
    <rPh sb="11" eb="15">
      <t>リュウドウヒリツ</t>
    </rPh>
    <rPh sb="21" eb="25">
      <t>イッパンカイケイ</t>
    </rPh>
    <rPh sb="28" eb="31">
      <t>クリイレキン</t>
    </rPh>
    <rPh sb="32" eb="33">
      <t>オオ</t>
    </rPh>
    <rPh sb="35" eb="37">
      <t>イゾン</t>
    </rPh>
    <rPh sb="39" eb="41">
      <t>ケイジョウ</t>
    </rPh>
    <rPh sb="41" eb="43">
      <t>シュウシ</t>
    </rPh>
    <rPh sb="43" eb="45">
      <t>ヒリツ</t>
    </rPh>
    <rPh sb="52" eb="53">
      <t>コ</t>
    </rPh>
    <rPh sb="60" eb="62">
      <t>リュウドウ</t>
    </rPh>
    <rPh sb="62" eb="64">
      <t>ヒリツ</t>
    </rPh>
    <rPh sb="65" eb="68">
      <t>ヘイキンチ</t>
    </rPh>
    <rPh sb="69" eb="71">
      <t>ハンブン</t>
    </rPh>
    <rPh sb="73" eb="74">
      <t>ミ</t>
    </rPh>
    <rPh sb="80" eb="85">
      <t>キギョウサイザンダカ</t>
    </rPh>
    <rPh sb="85" eb="86">
      <t>タイ</t>
    </rPh>
    <rPh sb="86" eb="92">
      <t>キュウスイシュウエキヒリツ</t>
    </rPh>
    <rPh sb="98" eb="102">
      <t>ルイジダンタイ</t>
    </rPh>
    <rPh sb="103" eb="105">
      <t>ヒカク</t>
    </rPh>
    <rPh sb="108" eb="109">
      <t>ヒク</t>
    </rPh>
    <rPh sb="110" eb="112">
      <t>スイジュン</t>
    </rPh>
    <rPh sb="117" eb="121">
      <t>キュウスイシュウエキ</t>
    </rPh>
    <rPh sb="122" eb="123">
      <t>スク</t>
    </rPh>
    <rPh sb="125" eb="127">
      <t>ジジョウ</t>
    </rPh>
    <rPh sb="130" eb="134">
      <t>セツビトウシ</t>
    </rPh>
    <rPh sb="134" eb="135">
      <t>トウ</t>
    </rPh>
    <rPh sb="136" eb="137">
      <t>スク</t>
    </rPh>
    <rPh sb="146" eb="150">
      <t>タイヨウネンスウ</t>
    </rPh>
    <rPh sb="151" eb="152">
      <t>コ</t>
    </rPh>
    <rPh sb="154" eb="156">
      <t>シセツ</t>
    </rPh>
    <rPh sb="157" eb="159">
      <t>コウシン</t>
    </rPh>
    <rPh sb="161" eb="163">
      <t>セイサ</t>
    </rPh>
    <rPh sb="167" eb="169">
      <t>ジッシ</t>
    </rPh>
    <rPh sb="173" eb="175">
      <t>ジョウキョウ</t>
    </rPh>
    <rPh sb="179" eb="181">
      <t>ホンチョウ</t>
    </rPh>
    <rPh sb="182" eb="186">
      <t>ジギョウキボ</t>
    </rPh>
    <rPh sb="192" eb="195">
      <t>ジギョウヒ</t>
    </rPh>
    <rPh sb="196" eb="197">
      <t>カサ</t>
    </rPh>
    <rPh sb="199" eb="200">
      <t>オノ</t>
    </rPh>
    <rPh sb="202" eb="204">
      <t>ヒリツ</t>
    </rPh>
    <rPh sb="205" eb="206">
      <t>タカ</t>
    </rPh>
    <rPh sb="217" eb="222">
      <t>リョウキンカイシュウリツ</t>
    </rPh>
    <rPh sb="228" eb="232">
      <t>ルイジダンタイ</t>
    </rPh>
    <rPh sb="233" eb="236">
      <t>ドウスイジュン</t>
    </rPh>
    <rPh sb="240" eb="242">
      <t>ゲンコウ</t>
    </rPh>
    <rPh sb="244" eb="246">
      <t>ホンチョウ</t>
    </rPh>
    <rPh sb="246" eb="251">
      <t>ジョウスイドウジギョウ</t>
    </rPh>
    <rPh sb="252" eb="254">
      <t>ドウイツ</t>
    </rPh>
    <rPh sb="255" eb="259">
      <t>リョウキンタイケイ</t>
    </rPh>
    <rPh sb="266" eb="270">
      <t>リョウキンカイテイ</t>
    </rPh>
    <rPh sb="270" eb="271">
      <t>ジ</t>
    </rPh>
    <rPh sb="279" eb="281">
      <t>ケントウ</t>
    </rPh>
    <rPh sb="284" eb="286">
      <t>カダイ</t>
    </rPh>
    <rPh sb="293" eb="297">
      <t>キュウスイゲンカ</t>
    </rPh>
    <rPh sb="303" eb="305">
      <t>ホンチョウ</t>
    </rPh>
    <rPh sb="308" eb="312">
      <t>カンイスイドウ</t>
    </rPh>
    <rPh sb="313" eb="319">
      <t>カンイキュウスイシセツ</t>
    </rPh>
    <rPh sb="320" eb="322">
      <t>ウンエイ</t>
    </rPh>
    <rPh sb="327" eb="332">
      <t>チリテキヨウケン</t>
    </rPh>
    <rPh sb="338" eb="343">
      <t>ジョウスイドウジギョウ</t>
    </rPh>
    <rPh sb="344" eb="346">
      <t>トウゴウ</t>
    </rPh>
    <rPh sb="351" eb="352">
      <t>ムズカ</t>
    </rPh>
    <rPh sb="358" eb="359">
      <t>カク</t>
    </rPh>
    <rPh sb="359" eb="362">
      <t>クイキナイ</t>
    </rPh>
    <rPh sb="364" eb="367">
      <t>ミンカトウ</t>
    </rPh>
    <rPh sb="368" eb="370">
      <t>テンザイ</t>
    </rPh>
    <rPh sb="372" eb="374">
      <t>ジョウキョウ</t>
    </rPh>
    <rPh sb="379" eb="381">
      <t>カンロ</t>
    </rPh>
    <rPh sb="388" eb="390">
      <t>シセツ</t>
    </rPh>
    <rPh sb="391" eb="393">
      <t>コウリツ</t>
    </rPh>
    <rPh sb="394" eb="395">
      <t>ヨ</t>
    </rPh>
    <rPh sb="407" eb="411">
      <t>リョウキンタイケイ</t>
    </rPh>
    <rPh sb="412" eb="417">
      <t>ジョウスイドウジギョウ</t>
    </rPh>
    <rPh sb="418" eb="420">
      <t>ドウイツ</t>
    </rPh>
    <rPh sb="432" eb="438">
      <t>ルイジダンタイヘイキン</t>
    </rPh>
    <rPh sb="441" eb="443">
      <t>オオハバ</t>
    </rPh>
    <rPh sb="444" eb="445">
      <t>タカ</t>
    </rPh>
    <rPh sb="446" eb="448">
      <t>スウチ</t>
    </rPh>
    <rPh sb="458" eb="463">
      <t>シセツリヨウリツ</t>
    </rPh>
    <rPh sb="469" eb="475">
      <t>ルイジダンタイヘイキン</t>
    </rPh>
    <rPh sb="476" eb="478">
      <t>ウワマワ</t>
    </rPh>
    <rPh sb="479" eb="481">
      <t>スイジュン</t>
    </rPh>
    <rPh sb="488" eb="490">
      <t>チク</t>
    </rPh>
    <rPh sb="499" eb="500">
      <t>トク</t>
    </rPh>
    <rPh sb="501" eb="503">
      <t>チョウナイ</t>
    </rPh>
    <rPh sb="503" eb="506">
      <t>ホクセイブ</t>
    </rPh>
    <rPh sb="507" eb="511">
      <t>カンイスイドウ</t>
    </rPh>
    <rPh sb="514" eb="518">
      <t>ジンコウゲンショウ</t>
    </rPh>
    <rPh sb="519" eb="520">
      <t>トモナ</t>
    </rPh>
    <rPh sb="522" eb="524">
      <t>ケイカク</t>
    </rPh>
    <rPh sb="527" eb="529">
      <t>オオハバ</t>
    </rPh>
    <rPh sb="530" eb="533">
      <t>ハイスイリョウ</t>
    </rPh>
    <rPh sb="534" eb="536">
      <t>ゲンショウ</t>
    </rPh>
    <rPh sb="541" eb="546">
      <t>シセツコウシンジ</t>
    </rPh>
    <rPh sb="548" eb="552">
      <t>テキセイキボ</t>
    </rPh>
    <rPh sb="553" eb="555">
      <t>ケントウ</t>
    </rPh>
    <rPh sb="556" eb="558">
      <t>ヒツヨウ</t>
    </rPh>
    <rPh sb="565" eb="568">
      <t>ユウシュウリツ</t>
    </rPh>
    <rPh sb="574" eb="578">
      <t>ロウスイチョウサ</t>
    </rPh>
    <rPh sb="579" eb="581">
      <t>ジッシ</t>
    </rPh>
    <rPh sb="586" eb="587">
      <t>ダイ</t>
    </rPh>
    <rPh sb="588" eb="590">
      <t>スイイ</t>
    </rPh>
    <phoneticPr fontId="4"/>
  </si>
  <si>
    <t>　令和６年度から地方公営企業法の財務規定を適用し、より経営の視点で事業を分析することが可能となった。
　現状では、一般会計からの繰り入れに大きく依存した状況にあり、経営基盤が脆弱である。しかし、収益性を全く無視するものではなく、健全な経営に向けて経費の抑制に努め、あわせて適正な料金設定を行い、施設更新の財源を確保して事業の効率化に取り組む必要がある。</t>
    <rPh sb="1" eb="3">
      <t>レイワ</t>
    </rPh>
    <rPh sb="4" eb="6">
      <t>ネンド</t>
    </rPh>
    <rPh sb="8" eb="15">
      <t>チホウコウエイキギョウホウ</t>
    </rPh>
    <rPh sb="16" eb="20">
      <t>ザイムキテイ</t>
    </rPh>
    <rPh sb="21" eb="23">
      <t>テキヨウ</t>
    </rPh>
    <rPh sb="27" eb="29">
      <t>ケイエイ</t>
    </rPh>
    <rPh sb="30" eb="32">
      <t>シテン</t>
    </rPh>
    <rPh sb="33" eb="35">
      <t>ジギョウ</t>
    </rPh>
    <rPh sb="36" eb="38">
      <t>ブンセキ</t>
    </rPh>
    <rPh sb="43" eb="45">
      <t>カノウ</t>
    </rPh>
    <rPh sb="52" eb="54">
      <t>ゲンジョウ</t>
    </rPh>
    <rPh sb="57" eb="59">
      <t>イッパン</t>
    </rPh>
    <rPh sb="59" eb="61">
      <t>カイケイ</t>
    </rPh>
    <rPh sb="64" eb="65">
      <t>ク</t>
    </rPh>
    <rPh sb="66" eb="67">
      <t>イ</t>
    </rPh>
    <rPh sb="69" eb="70">
      <t>オオ</t>
    </rPh>
    <rPh sb="72" eb="74">
      <t>イゾン</t>
    </rPh>
    <rPh sb="76" eb="78">
      <t>ジョウキョウ</t>
    </rPh>
    <rPh sb="82" eb="86">
      <t>ケイエイキバン</t>
    </rPh>
    <rPh sb="87" eb="89">
      <t>ゼイジャク</t>
    </rPh>
    <rPh sb="97" eb="100">
      <t>シュウエキセイ</t>
    </rPh>
    <rPh sb="101" eb="102">
      <t>マッタ</t>
    </rPh>
    <rPh sb="103" eb="105">
      <t>ムシ</t>
    </rPh>
    <rPh sb="114" eb="116">
      <t>ケンゼン</t>
    </rPh>
    <rPh sb="117" eb="119">
      <t>ケイエイ</t>
    </rPh>
    <rPh sb="120" eb="121">
      <t>ム</t>
    </rPh>
    <rPh sb="129" eb="130">
      <t>ツト</t>
    </rPh>
    <rPh sb="136" eb="138">
      <t>テキセイ</t>
    </rPh>
    <rPh sb="139" eb="141">
      <t>リョウキン</t>
    </rPh>
    <rPh sb="141" eb="143">
      <t>セッテイ</t>
    </rPh>
    <rPh sb="144" eb="145">
      <t>オコナ</t>
    </rPh>
    <rPh sb="147" eb="149">
      <t>シセツ</t>
    </rPh>
    <rPh sb="149" eb="151">
      <t>コウシン</t>
    </rPh>
    <rPh sb="152" eb="154">
      <t>ザイゲン</t>
    </rPh>
    <rPh sb="155" eb="157">
      <t>カクホ</t>
    </rPh>
    <rPh sb="159" eb="161">
      <t>ジギョウ</t>
    </rPh>
    <rPh sb="162" eb="165">
      <t>コウリツカ</t>
    </rPh>
    <rPh sb="166" eb="167">
      <t>ト</t>
    </rPh>
    <rPh sb="168" eb="169">
      <t>ク</t>
    </rPh>
    <rPh sb="170" eb="172">
      <t>ヒツヨウ</t>
    </rPh>
    <phoneticPr fontId="4"/>
  </si>
  <si>
    <t>　本町東部の簡易水道が昭和59年4月に事業開始し、以降、平成１２年までに各簡易水道を順次事業開始してきた。最初の管路布設から40年が経過したものの、耐用年数経過による更新は行っていないため、③管路更新率の数値はなく、また、②管路経年化率は類似団体平均、全国平均と比較しても高い水準にある。
　一方で、管路を除く取水施設、浄水施設、配水池などの重要給水施設については、施設本体以外にも電気施設や機械設備などが順次更新時期を迎えており、これらの更新を優先して行っている状況から、①有形固定資産減価償却率については、類似団体平均、全国平均と比較してもかなり低い水準となっている。
　今後は、有収率を注視しつつ、管路更新が課題である。</t>
    <rPh sb="1" eb="3">
      <t>ホンチョウ</t>
    </rPh>
    <rPh sb="3" eb="5">
      <t>トウブ</t>
    </rPh>
    <rPh sb="6" eb="10">
      <t>カンイスイドウ</t>
    </rPh>
    <rPh sb="19" eb="21">
      <t>ジギョウ</t>
    </rPh>
    <rPh sb="53" eb="55">
      <t>サイショ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</si>
</sst>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E5-450B-9FB3-7497F9981E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8DE5-450B-9FB3-7497F9981E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51.7</c:v>
                </c:pt>
              </c:numCache>
            </c:numRef>
          </c:val>
          <c:extLst>
            <c:ext xmlns:c16="http://schemas.microsoft.com/office/drawing/2014/chart" uri="{C3380CC4-5D6E-409C-BE32-E72D297353CC}">
              <c16:uniqueId val="{00000000-DFE1-4F86-8A12-63961E963E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DFE1-4F86-8A12-63961E963E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81.8</c:v>
                </c:pt>
              </c:numCache>
            </c:numRef>
          </c:val>
          <c:extLst>
            <c:ext xmlns:c16="http://schemas.microsoft.com/office/drawing/2014/chart" uri="{C3380CC4-5D6E-409C-BE32-E72D297353CC}">
              <c16:uniqueId val="{00000000-BA3E-4760-B61F-7DAEF2FF26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BA3E-4760-B61F-7DAEF2FF26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117.86</c:v>
                </c:pt>
              </c:numCache>
            </c:numRef>
          </c:val>
          <c:extLst>
            <c:ext xmlns:c16="http://schemas.microsoft.com/office/drawing/2014/chart" uri="{C3380CC4-5D6E-409C-BE32-E72D297353CC}">
              <c16:uniqueId val="{00000000-0081-4B01-A78C-2DE538A58B0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0081-4B01-A78C-2DE538A58B0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5.01</c:v>
                </c:pt>
              </c:numCache>
            </c:numRef>
          </c:val>
          <c:extLst>
            <c:ext xmlns:c16="http://schemas.microsoft.com/office/drawing/2014/chart" uri="{C3380CC4-5D6E-409C-BE32-E72D297353CC}">
              <c16:uniqueId val="{00000000-0655-4C61-90F1-02B2A53A32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0655-4C61-90F1-02B2A53A32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49.69</c:v>
                </c:pt>
              </c:numCache>
            </c:numRef>
          </c:val>
          <c:extLst>
            <c:ext xmlns:c16="http://schemas.microsoft.com/office/drawing/2014/chart" uri="{C3380CC4-5D6E-409C-BE32-E72D297353CC}">
              <c16:uniqueId val="{00000000-9AD0-4947-8D2F-B8DF3EE8461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9AD0-4947-8D2F-B8DF3EE8461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50-412C-99E3-381F5E0B6F8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AA50-412C-99E3-381F5E0B6F8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43.61</c:v>
                </c:pt>
              </c:numCache>
            </c:numRef>
          </c:val>
          <c:extLst>
            <c:ext xmlns:c16="http://schemas.microsoft.com/office/drawing/2014/chart" uri="{C3380CC4-5D6E-409C-BE32-E72D297353CC}">
              <c16:uniqueId val="{00000000-54B2-4161-8AAD-883A555E5C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54B2-4161-8AAD-883A555E5C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1112.54</c:v>
                </c:pt>
              </c:numCache>
            </c:numRef>
          </c:val>
          <c:extLst>
            <c:ext xmlns:c16="http://schemas.microsoft.com/office/drawing/2014/chart" uri="{C3380CC4-5D6E-409C-BE32-E72D297353CC}">
              <c16:uniqueId val="{00000000-C85B-4DD0-ABC7-513F3166F9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C85B-4DD0-ABC7-513F3166F9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41.99</c:v>
                </c:pt>
              </c:numCache>
            </c:numRef>
          </c:val>
          <c:extLst>
            <c:ext xmlns:c16="http://schemas.microsoft.com/office/drawing/2014/chart" uri="{C3380CC4-5D6E-409C-BE32-E72D297353CC}">
              <c16:uniqueId val="{00000000-3DBE-4DF1-9309-C959354436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3DBE-4DF1-9309-C959354436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542.33000000000004</c:v>
                </c:pt>
              </c:numCache>
            </c:numRef>
          </c:val>
          <c:extLst>
            <c:ext xmlns:c16="http://schemas.microsoft.com/office/drawing/2014/chart" uri="{C3380CC4-5D6E-409C-BE32-E72D297353CC}">
              <c16:uniqueId val="{00000000-7392-440B-8807-967ED79577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7392-440B-8807-967ED79577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36" zoomScaleNormal="10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棚倉町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12789</v>
      </c>
      <c r="AM8" s="65"/>
      <c r="AN8" s="65"/>
      <c r="AO8" s="65"/>
      <c r="AP8" s="65"/>
      <c r="AQ8" s="65"/>
      <c r="AR8" s="65"/>
      <c r="AS8" s="65"/>
      <c r="AT8" s="36">
        <f>データ!$S$6</f>
        <v>159.93</v>
      </c>
      <c r="AU8" s="37"/>
      <c r="AV8" s="37"/>
      <c r="AW8" s="37"/>
      <c r="AX8" s="37"/>
      <c r="AY8" s="37"/>
      <c r="AZ8" s="37"/>
      <c r="BA8" s="37"/>
      <c r="BB8" s="54">
        <f>データ!$T$6</f>
        <v>79.97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71.36</v>
      </c>
      <c r="J10" s="37"/>
      <c r="K10" s="37"/>
      <c r="L10" s="37"/>
      <c r="M10" s="37"/>
      <c r="N10" s="37"/>
      <c r="O10" s="64"/>
      <c r="P10" s="54">
        <f>データ!$P$6</f>
        <v>96.35</v>
      </c>
      <c r="Q10" s="54"/>
      <c r="R10" s="54"/>
      <c r="S10" s="54"/>
      <c r="T10" s="54"/>
      <c r="U10" s="54"/>
      <c r="V10" s="54"/>
      <c r="W10" s="65">
        <f>データ!$Q$6</f>
        <v>4468</v>
      </c>
      <c r="X10" s="65"/>
      <c r="Y10" s="65"/>
      <c r="Z10" s="65"/>
      <c r="AA10" s="65"/>
      <c r="AB10" s="65"/>
      <c r="AC10" s="65"/>
      <c r="AD10" s="2"/>
      <c r="AE10" s="2"/>
      <c r="AF10" s="2"/>
      <c r="AG10" s="2"/>
      <c r="AH10" s="2"/>
      <c r="AI10" s="2"/>
      <c r="AJ10" s="2"/>
      <c r="AK10" s="2"/>
      <c r="AL10" s="65">
        <f>データ!$U$6</f>
        <v>607</v>
      </c>
      <c r="AM10" s="65"/>
      <c r="AN10" s="65"/>
      <c r="AO10" s="65"/>
      <c r="AP10" s="65"/>
      <c r="AQ10" s="65"/>
      <c r="AR10" s="65"/>
      <c r="AS10" s="65"/>
      <c r="AT10" s="36">
        <f>データ!$V$6</f>
        <v>8.8699999999999992</v>
      </c>
      <c r="AU10" s="37"/>
      <c r="AV10" s="37"/>
      <c r="AW10" s="37"/>
      <c r="AX10" s="37"/>
      <c r="AY10" s="37"/>
      <c r="AZ10" s="37"/>
      <c r="BA10" s="37"/>
      <c r="BB10" s="54">
        <f>データ!$W$6</f>
        <v>68.430000000000007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5BgByFkKW6YxpsyxyI2TVrbqFrDgG2izCMLJmRpe+ZapT1TrLqYKZjEKos+34eP29OmJVPLk65/cUkANJQZv/A==" saltValue="gJP3c5NExJleSMKJGX1X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74811</v>
      </c>
      <c r="D6" s="20">
        <f t="shared" si="3"/>
        <v>46</v>
      </c>
      <c r="E6" s="20">
        <f t="shared" si="3"/>
        <v>1</v>
      </c>
      <c r="F6" s="20">
        <f t="shared" si="3"/>
        <v>0</v>
      </c>
      <c r="G6" s="20">
        <f t="shared" si="3"/>
        <v>5</v>
      </c>
      <c r="H6" s="20" t="str">
        <f t="shared" si="3"/>
        <v>福島県　棚倉町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71.36</v>
      </c>
      <c r="P6" s="21">
        <f t="shared" si="3"/>
        <v>96.35</v>
      </c>
      <c r="Q6" s="21">
        <f t="shared" si="3"/>
        <v>4468</v>
      </c>
      <c r="R6" s="21">
        <f t="shared" si="3"/>
        <v>12789</v>
      </c>
      <c r="S6" s="21">
        <f t="shared" si="3"/>
        <v>159.93</v>
      </c>
      <c r="T6" s="21">
        <f t="shared" si="3"/>
        <v>79.97</v>
      </c>
      <c r="U6" s="21">
        <f t="shared" si="3"/>
        <v>607</v>
      </c>
      <c r="V6" s="21">
        <f t="shared" si="3"/>
        <v>8.8699999999999992</v>
      </c>
      <c r="W6" s="21">
        <f t="shared" si="3"/>
        <v>68.430000000000007</v>
      </c>
      <c r="X6" s="22" t="str">
        <f>IF(X7="",NA(),X7)</f>
        <v>-</v>
      </c>
      <c r="Y6" s="22" t="str">
        <f t="shared" ref="Y6:AG6" si="4">IF(Y7="",NA(),Y7)</f>
        <v>-</v>
      </c>
      <c r="Z6" s="22" t="str">
        <f t="shared" si="4"/>
        <v>-</v>
      </c>
      <c r="AA6" s="22" t="str">
        <f t="shared" si="4"/>
        <v>-</v>
      </c>
      <c r="AB6" s="22">
        <f t="shared" si="4"/>
        <v>117.86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43.61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1112.54</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41.99</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542.33000000000004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51.7</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81.8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5.01</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49.69</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74811</v>
      </c>
      <c r="D7" s="24">
        <v>46</v>
      </c>
      <c r="E7" s="24">
        <v>1</v>
      </c>
      <c r="F7" s="24">
        <v>0</v>
      </c>
      <c r="G7" s="24">
        <v>5</v>
      </c>
      <c r="H7" s="24" t="s">
        <v>93</v>
      </c>
      <c r="I7" s="24" t="s">
        <v>94</v>
      </c>
      <c r="J7" s="24" t="s">
        <v>95</v>
      </c>
      <c r="K7" s="24" t="s">
        <v>96</v>
      </c>
      <c r="L7" s="24" t="s">
        <v>97</v>
      </c>
      <c r="M7" s="24" t="s">
        <v>98</v>
      </c>
      <c r="N7" s="25" t="s">
        <v>99</v>
      </c>
      <c r="O7" s="25">
        <v>71.36</v>
      </c>
      <c r="P7" s="25">
        <v>96.35</v>
      </c>
      <c r="Q7" s="25">
        <v>4468</v>
      </c>
      <c r="R7" s="25">
        <v>12789</v>
      </c>
      <c r="S7" s="25">
        <v>159.93</v>
      </c>
      <c r="T7" s="25">
        <v>79.97</v>
      </c>
      <c r="U7" s="25">
        <v>607</v>
      </c>
      <c r="V7" s="25">
        <v>8.8699999999999992</v>
      </c>
      <c r="W7" s="25">
        <v>68.430000000000007</v>
      </c>
      <c r="X7" s="25" t="s">
        <v>99</v>
      </c>
      <c r="Y7" s="25" t="s">
        <v>99</v>
      </c>
      <c r="Z7" s="25" t="s">
        <v>99</v>
      </c>
      <c r="AA7" s="25" t="s">
        <v>99</v>
      </c>
      <c r="AB7" s="25">
        <v>117.86</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43.61</v>
      </c>
      <c r="AY7" s="25" t="s">
        <v>99</v>
      </c>
      <c r="AZ7" s="25" t="s">
        <v>99</v>
      </c>
      <c r="BA7" s="25" t="s">
        <v>99</v>
      </c>
      <c r="BB7" s="25" t="s">
        <v>99</v>
      </c>
      <c r="BC7" s="25">
        <v>101.6</v>
      </c>
      <c r="BD7" s="25">
        <v>142.38999999999999</v>
      </c>
      <c r="BE7" s="25" t="s">
        <v>99</v>
      </c>
      <c r="BF7" s="25" t="s">
        <v>99</v>
      </c>
      <c r="BG7" s="25" t="s">
        <v>99</v>
      </c>
      <c r="BH7" s="25" t="s">
        <v>99</v>
      </c>
      <c r="BI7" s="25">
        <v>1112.54</v>
      </c>
      <c r="BJ7" s="25" t="s">
        <v>99</v>
      </c>
      <c r="BK7" s="25" t="s">
        <v>99</v>
      </c>
      <c r="BL7" s="25" t="s">
        <v>99</v>
      </c>
      <c r="BM7" s="25" t="s">
        <v>99</v>
      </c>
      <c r="BN7" s="25">
        <v>1398.03</v>
      </c>
      <c r="BO7" s="25">
        <v>1043.3599999999999</v>
      </c>
      <c r="BP7" s="25" t="s">
        <v>99</v>
      </c>
      <c r="BQ7" s="25" t="s">
        <v>99</v>
      </c>
      <c r="BR7" s="25" t="s">
        <v>99</v>
      </c>
      <c r="BS7" s="25" t="s">
        <v>99</v>
      </c>
      <c r="BT7" s="25">
        <v>41.99</v>
      </c>
      <c r="BU7" s="25" t="s">
        <v>99</v>
      </c>
      <c r="BV7" s="25" t="s">
        <v>99</v>
      </c>
      <c r="BW7" s="25" t="s">
        <v>99</v>
      </c>
      <c r="BX7" s="25" t="s">
        <v>99</v>
      </c>
      <c r="BY7" s="25">
        <v>39.15</v>
      </c>
      <c r="BZ7" s="25">
        <v>56.19</v>
      </c>
      <c r="CA7" s="25" t="s">
        <v>99</v>
      </c>
      <c r="CB7" s="25" t="s">
        <v>99</v>
      </c>
      <c r="CC7" s="25" t="s">
        <v>99</v>
      </c>
      <c r="CD7" s="25" t="s">
        <v>99</v>
      </c>
      <c r="CE7" s="25">
        <v>542.33000000000004</v>
      </c>
      <c r="CF7" s="25" t="s">
        <v>99</v>
      </c>
      <c r="CG7" s="25" t="s">
        <v>99</v>
      </c>
      <c r="CH7" s="25" t="s">
        <v>99</v>
      </c>
      <c r="CI7" s="25" t="s">
        <v>99</v>
      </c>
      <c r="CJ7" s="25">
        <v>392.81</v>
      </c>
      <c r="CK7" s="25">
        <v>285.60000000000002</v>
      </c>
      <c r="CL7" s="25" t="s">
        <v>99</v>
      </c>
      <c r="CM7" s="25" t="s">
        <v>99</v>
      </c>
      <c r="CN7" s="25" t="s">
        <v>99</v>
      </c>
      <c r="CO7" s="25" t="s">
        <v>99</v>
      </c>
      <c r="CP7" s="25">
        <v>51.7</v>
      </c>
      <c r="CQ7" s="25" t="s">
        <v>99</v>
      </c>
      <c r="CR7" s="25" t="s">
        <v>99</v>
      </c>
      <c r="CS7" s="25" t="s">
        <v>99</v>
      </c>
      <c r="CT7" s="25" t="s">
        <v>99</v>
      </c>
      <c r="CU7" s="25">
        <v>29.19</v>
      </c>
      <c r="CV7" s="25">
        <v>48.33</v>
      </c>
      <c r="CW7" s="25" t="s">
        <v>99</v>
      </c>
      <c r="CX7" s="25" t="s">
        <v>99</v>
      </c>
      <c r="CY7" s="25" t="s">
        <v>99</v>
      </c>
      <c r="CZ7" s="25" t="s">
        <v>99</v>
      </c>
      <c r="DA7" s="25">
        <v>81.8</v>
      </c>
      <c r="DB7" s="25" t="s">
        <v>99</v>
      </c>
      <c r="DC7" s="25" t="s">
        <v>99</v>
      </c>
      <c r="DD7" s="25" t="s">
        <v>99</v>
      </c>
      <c r="DE7" s="25" t="s">
        <v>99</v>
      </c>
      <c r="DF7" s="25">
        <v>66.040000000000006</v>
      </c>
      <c r="DG7" s="25">
        <v>70.34</v>
      </c>
      <c r="DH7" s="25" t="s">
        <v>99</v>
      </c>
      <c r="DI7" s="25" t="s">
        <v>99</v>
      </c>
      <c r="DJ7" s="25" t="s">
        <v>99</v>
      </c>
      <c r="DK7" s="25" t="s">
        <v>99</v>
      </c>
      <c r="DL7" s="25">
        <v>5.01</v>
      </c>
      <c r="DM7" s="25" t="s">
        <v>99</v>
      </c>
      <c r="DN7" s="25" t="s">
        <v>99</v>
      </c>
      <c r="DO7" s="25" t="s">
        <v>99</v>
      </c>
      <c r="DP7" s="25" t="s">
        <v>99</v>
      </c>
      <c r="DQ7" s="25">
        <v>28.04</v>
      </c>
      <c r="DR7" s="25">
        <v>35.5</v>
      </c>
      <c r="DS7" s="25" t="s">
        <v>99</v>
      </c>
      <c r="DT7" s="25" t="s">
        <v>99</v>
      </c>
      <c r="DU7" s="25" t="s">
        <v>99</v>
      </c>
      <c r="DV7" s="25" t="s">
        <v>99</v>
      </c>
      <c r="DW7" s="25">
        <v>49.69</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U2128</cp:lastModifiedBy>
  <cp:lastPrinted>2026-02-03T23:36:37Z</cp:lastPrinted>
  <dcterms:created xsi:type="dcterms:W3CDTF">2025-12-12T09:12:37Z</dcterms:created>
  <dcterms:modified xsi:type="dcterms:W3CDTF">2026-02-03T23:39:13Z</dcterms:modified>
  <cp:category/>
</cp:coreProperties>
</file>