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ostsv\建設係\【001】　公営企業会計\R7\昭和村簡易水道、下水道経営比較分析\"/>
    </mc:Choice>
  </mc:AlternateContent>
  <xr:revisionPtr revIDLastSave="0" documentId="13_ncr:1_{A88A6A7B-2633-4173-B009-1FB5B6742219}" xr6:coauthVersionLast="47" xr6:coauthVersionMax="47" xr10:uidLastSave="{00000000-0000-0000-0000-000000000000}"/>
  <workbookProtection workbookAlgorithmName="SHA-512" workbookHashValue="UtM7kJvL0NAKF9PDKuJWkmFQs2acEo88xrrzXdcUkDg5feTZANw1nnHVcB965TpWY3vVVYADz65Qeevhe5qBEg==" workbookSaltValue="Oc7JEEsQvK7mD/JXnIEx5Q==" workbookSpinCount="100000" lockStructure="1"/>
  <bookViews>
    <workbookView xWindow="-108" yWindow="-108" windowWidth="23256" windowHeight="131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<sst xmlns="http://schemas.openxmlformats.org/spreadsheetml/2006/main" count="297" uniqueCount="117">
  <si>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</si>
  <si>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</si>
  <si>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</si>
  <si>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</si>
  <si>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</si>
  <si>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</si>
  <si>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</si>
  <si>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</si>
  <si>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</si>
  <si>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</si>
  <si>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</si>
  <si>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</si>
  <si>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</si>
  <si>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</si>
  <si>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</si>
  <si>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</si>
  <si>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</si>
  <si>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</si>
  <si>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</si>
  <si>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</si>
  <si>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</si>
  <si>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</si>
  <si>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</si>
  <si>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</si>
  <si>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</si>
  <si>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</si>
  <si>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</si>
  <si>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</si>
  <si>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</si>
  <si>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</si>
  <si>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</si>
  <si>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</si>
  <si>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</si>
  <si>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</si>
  <si>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</si>
  <si>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</si>
  <si>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</si>
  <si>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</si>
  <si>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</si>
  <si>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</si>
  <si>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</si>
  <si>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</si>
  <si>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</si>
  <si>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</si>
  <si>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</si>
  <si>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</si>
  <si>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</si>
  <si>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</si>
  <si>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</si>
  <si>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</si>
  <si>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</si>
  <si>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</si>
  <si>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</si>
  <si>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</si>
  <si>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</si>
  <si>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</si>
  <si>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</si>
  <si>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</si>
  <si>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</si>
  <si>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</si>
  <si>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</si>
  <si>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</si>
  <si>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</si>
  <si>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</si>
  <si>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</si>
  <si>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</si>
  <si>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</si>
  <si>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</si>
  <si>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</si>
  <si>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</si>
  <si>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</si>
  <si>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</si>
  <si>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</si>
  <si>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</si>
  <si>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</si>
  <si>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</si>
  <si>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</si>
  <si>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</si>
  <si>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</si>
  <si>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</si>
  <si>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</si>
  <si>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</si>
  <si>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</si>
  <si>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</si>
  <si>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</si>
  <si>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</si>
  <si>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</si>
  <si>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</si>
  <si>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</si>
  <si>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</si>
  <si>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</si>
  <si>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</si>
  <si>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</si>
  <si>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</si>
  <si>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</si>
  <si>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</si>
  <si>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</si>
  <si>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</si>
  <si>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</si>
  <si>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</si>
  <si>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</si>
  <si>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</si>
  <si>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</si>
  <si>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</si>
  <si>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</si>
  <si>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</si>
  <si>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</si>
  <si>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</si>
  <si>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</si>
  <si>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</si>
  <si>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</si>
  <si>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</si>
  <si>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</si>
  <si>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</si>
  <si>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人口減少に伴い収益が少しずつ減少していることに加え、特に処理場にかかる各種設備の老朽化が進み、今後大型設備の更新も予定している。
各種データからも依然として厳しい経営状ことが明らかであるため、施設の計画的な更新と財源の確保に努めていく。</t>
    <rPh sb="26" eb="27">
      <t>トク</t>
    </rPh>
    <rPh sb="35" eb="37">
      <t>カクシュ</t>
    </rPh>
    <rPh sb="37" eb="39">
      <t>セツビ</t>
    </rPh>
    <rPh sb="57" eb="59">
      <t>ヨテイ</t>
    </rPh>
    <phoneticPr fontId="4"/>
  </si>
  <si>
    <t>①収益的収支比率
収益は減ったものの、ほぼ横ばいとなっている。
②公営企業会計移行前の法適用債を引き継いだことで欠損金が生じたものである。企業債は一般会計が負担している。
③公営企業会計移行時の引継金等により類似団体平均値を下回っている。
④企業債残高対事業規模比率
類似団体に比べ高い数値を記録している。
⑤経費回収率
近年、類似団体平均値を下回っており、改善に向けた取り組みが必要である。
⑥汚水処理原価
類似団体平均と比べ高い水準で推移している。地理的な要件で原価は高くなる傾向にあるため、施設効率性向上や管理について工夫が必要である。
⑦施設利用率
昨年は利用率が向上した。今後、人口減少に伴い利用率が減少することが予想される。施設の規模など再検討が必要である。
⑧水洗化率
類似団体平均を上回っており高い水準を維持できている。このまま継続して取り組んでいく。</t>
    <rPh sb="9" eb="11">
      <t>シュウエキ</t>
    </rPh>
    <rPh sb="12" eb="13">
      <t>ヘ</t>
    </rPh>
    <rPh sb="21" eb="22">
      <t>ヨコ</t>
    </rPh>
    <rPh sb="121" eb="124">
      <t>キギョウサイ</t>
    </rPh>
    <rPh sb="124" eb="126">
      <t>ザンダカ</t>
    </rPh>
    <rPh sb="126" eb="127">
      <t>タイ</t>
    </rPh>
    <rPh sb="127" eb="129">
      <t>ジギョウ</t>
    </rPh>
    <rPh sb="129" eb="131">
      <t>キボ</t>
    </rPh>
    <rPh sb="131" eb="133">
      <t>ヒリツ</t>
    </rPh>
    <rPh sb="134" eb="136">
      <t>ルイジ</t>
    </rPh>
    <rPh sb="136" eb="138">
      <t>ダンタイ</t>
    </rPh>
    <rPh sb="139" eb="140">
      <t>クラ</t>
    </rPh>
    <rPh sb="141" eb="142">
      <t>タカ</t>
    </rPh>
    <rPh sb="143" eb="145">
      <t>スウチ</t>
    </rPh>
    <rPh sb="146" eb="148">
      <t>キロク</t>
    </rPh>
    <rPh sb="247" eb="249">
      <t>シセツ</t>
    </rPh>
    <rPh sb="249" eb="251">
      <t>コウリツ</t>
    </rPh>
    <rPh sb="251" eb="252">
      <t>セイ</t>
    </rPh>
    <rPh sb="252" eb="254">
      <t>コウジョウ</t>
    </rPh>
    <rPh sb="255" eb="257">
      <t>カンリ</t>
    </rPh>
    <rPh sb="261" eb="263">
      <t>クフウ</t>
    </rPh>
    <rPh sb="264" eb="266">
      <t>ヒツヨウ</t>
    </rPh>
    <phoneticPr fontId="4"/>
  </si>
  <si>
    <t>管路の更新率は平均と比べ高い水準とはなっている。
しかし、今後更新対象となる管路が増加していくと想定される費用面や具体的な施工方法など、見通しのついていない課題があるため検討していきたい。
①有形固定資産減価償却率は、類似団体平均値より低い状況にある。
②管路老朽化率は、今後の更新等が課題となっている。
③管路改善は実施していない。</t>
    <rPh sb="130" eb="132">
      <t>ロウキュウ</t>
    </rPh>
    <rPh sb="156" eb="158">
      <t>カイゼン</t>
    </rPh>
    <rPh sb="159" eb="16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</si>
</sst>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3F3-4402-8D99-A28C2541B9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83F3-4402-8D99-A28C2541B9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45.4</c:v>
                </c:pt>
                <c:pt idx="4">
                  <c:v>47</c:v>
                </c:pt>
              </c:numCache>
            </c:numRef>
          </c:val>
          <c:extLst>
            <c:ext xmlns:c16="http://schemas.microsoft.com/office/drawing/2014/chart" uri="{C3380CC4-5D6E-409C-BE32-E72D297353CC}">
              <c16:uniqueId val="{00000000-F716-49B3-9E9C-6711CE8EC7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F716-49B3-9E9C-6711CE8EC7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93.28</c:v>
                </c:pt>
                <c:pt idx="4">
                  <c:v>92.27</c:v>
                </c:pt>
              </c:numCache>
            </c:numRef>
          </c:val>
          <c:extLst>
            <c:ext xmlns:c16="http://schemas.microsoft.com/office/drawing/2014/chart" uri="{C3380CC4-5D6E-409C-BE32-E72D297353CC}">
              <c16:uniqueId val="{00000000-696F-4329-BAC4-240203D48E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696F-4329-BAC4-240203D48E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103.79</c:v>
                </c:pt>
                <c:pt idx="4">
                  <c:v>103.62</c:v>
                </c:pt>
              </c:numCache>
            </c:numRef>
          </c:val>
          <c:extLst>
            <c:ext xmlns:c16="http://schemas.microsoft.com/office/drawing/2014/chart" uri="{C3380CC4-5D6E-409C-BE32-E72D297353CC}">
              <c16:uniqueId val="{00000000-1FFC-4EB3-BB38-00E9757E92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1FFC-4EB3-BB38-00E9757E92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4.08</c:v>
                </c:pt>
                <c:pt idx="4">
                  <c:v>8.16</c:v>
                </c:pt>
              </c:numCache>
            </c:numRef>
          </c:val>
          <c:extLst>
            <c:ext xmlns:c16="http://schemas.microsoft.com/office/drawing/2014/chart" uri="{C3380CC4-5D6E-409C-BE32-E72D297353CC}">
              <c16:uniqueId val="{00000000-4DD1-4203-94AF-1DD5FA5CC8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4DD1-4203-94AF-1DD5FA5CC8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03-44E2-91FC-58A2282FD3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5D03-44E2-91FC-58A2282FD3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188</c:v>
                </c:pt>
                <c:pt idx="4">
                  <c:v>176</c:v>
                </c:pt>
              </c:numCache>
            </c:numRef>
          </c:val>
          <c:extLst>
            <c:ext xmlns:c16="http://schemas.microsoft.com/office/drawing/2014/chart" uri="{C3380CC4-5D6E-409C-BE32-E72D297353CC}">
              <c16:uniqueId val="{00000000-AC4D-47F1-AE76-229D887692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AC4D-47F1-AE76-229D887692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21.96</c:v>
                </c:pt>
                <c:pt idx="4">
                  <c:v>39.68</c:v>
                </c:pt>
              </c:numCache>
            </c:numRef>
          </c:val>
          <c:extLst>
            <c:ext xmlns:c16="http://schemas.microsoft.com/office/drawing/2014/chart" uri="{C3380CC4-5D6E-409C-BE32-E72D297353CC}">
              <c16:uniqueId val="{00000000-C467-4CA6-A502-2090488136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C467-4CA6-A502-2090488136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1835.13</c:v>
                </c:pt>
                <c:pt idx="4">
                  <c:v>1725.03</c:v>
                </c:pt>
              </c:numCache>
            </c:numRef>
          </c:val>
          <c:extLst>
            <c:ext xmlns:c16="http://schemas.microsoft.com/office/drawing/2014/chart" uri="{C3380CC4-5D6E-409C-BE32-E72D297353CC}">
              <c16:uniqueId val="{00000000-DAA0-4C42-9B88-AE26C8206C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DAA0-4C42-9B88-AE26C8206C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23.12</c:v>
                </c:pt>
                <c:pt idx="4">
                  <c:v>13.39</c:v>
                </c:pt>
              </c:numCache>
            </c:numRef>
          </c:val>
          <c:extLst>
            <c:ext xmlns:c16="http://schemas.microsoft.com/office/drawing/2014/chart" uri="{C3380CC4-5D6E-409C-BE32-E72D297353CC}">
              <c16:uniqueId val="{00000000-4C8C-4CBA-9D37-087C17C7FB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4C8C-4CBA-9D37-087C17C7FB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744.58</c:v>
                </c:pt>
                <c:pt idx="4">
                  <c:v>1372.17</c:v>
                </c:pt>
              </c:numCache>
            </c:numRef>
          </c:val>
          <c:extLst>
            <c:ext xmlns:c16="http://schemas.microsoft.com/office/drawing/2014/chart" uri="{C3380CC4-5D6E-409C-BE32-E72D297353CC}">
              <c16:uniqueId val="{00000000-1BE8-4F8A-A065-4EB5AA4497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1BE8-4F8A-A065-4EB5AA4497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7"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昭和村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1085</v>
      </c>
      <c r="AM8" s="54"/>
      <c r="AN8" s="54"/>
      <c r="AO8" s="54"/>
      <c r="AP8" s="54"/>
      <c r="AQ8" s="54"/>
      <c r="AR8" s="54"/>
      <c r="AS8" s="54"/>
      <c r="AT8" s="53">
        <f>データ!T6</f>
        <v>209.46</v>
      </c>
      <c r="AU8" s="53"/>
      <c r="AV8" s="53"/>
      <c r="AW8" s="53"/>
      <c r="AX8" s="53"/>
      <c r="AY8" s="53"/>
      <c r="AZ8" s="53"/>
      <c r="BA8" s="53"/>
      <c r="BB8" s="53">
        <f>データ!U6</f>
        <v>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80.34</v>
      </c>
      <c r="J10" s="53"/>
      <c r="K10" s="53"/>
      <c r="L10" s="53"/>
      <c r="M10" s="53"/>
      <c r="N10" s="53"/>
      <c r="O10" s="53"/>
      <c r="P10" s="53">
        <f>データ!P6</f>
        <v>62.84</v>
      </c>
      <c r="Q10" s="53"/>
      <c r="R10" s="53"/>
      <c r="S10" s="53"/>
      <c r="T10" s="53"/>
      <c r="U10" s="53"/>
      <c r="V10" s="53"/>
      <c r="W10" s="53">
        <f>データ!Q6</f>
        <v>74.52</v>
      </c>
      <c r="X10" s="53"/>
      <c r="Y10" s="53"/>
      <c r="Z10" s="53"/>
      <c r="AA10" s="53"/>
      <c r="AB10" s="53"/>
      <c r="AC10" s="53"/>
      <c r="AD10" s="54">
        <f>データ!R6</f>
        <v>3240</v>
      </c>
      <c r="AE10" s="54"/>
      <c r="AF10" s="54"/>
      <c r="AG10" s="54"/>
      <c r="AH10" s="54"/>
      <c r="AI10" s="54"/>
      <c r="AJ10" s="54"/>
      <c r="AK10" s="2"/>
      <c r="AL10" s="54">
        <f>データ!V6</f>
        <v>673</v>
      </c>
      <c r="AM10" s="54"/>
      <c r="AN10" s="54"/>
      <c r="AO10" s="54"/>
      <c r="AP10" s="54"/>
      <c r="AQ10" s="54"/>
      <c r="AR10" s="54"/>
      <c r="AS10" s="54"/>
      <c r="AT10" s="53">
        <f>データ!W6</f>
        <v>0.43</v>
      </c>
      <c r="AU10" s="53"/>
      <c r="AV10" s="53"/>
      <c r="AW10" s="53"/>
      <c r="AX10" s="53"/>
      <c r="AY10" s="53"/>
      <c r="AZ10" s="53"/>
      <c r="BA10" s="53"/>
      <c r="BB10" s="53">
        <f>データ!X6</f>
        <v>1565.12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1H+kR9s0ijcQQD+UYKYklUiM4DejRtBAjodNm6I3CCBwqIzB7EbpHYU95y8WtW38jiiL5HceQcMPX+kKvmbQ==" saltValue="Yk2gJJys/0zAq6p2PjsP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74462</v>
      </c>
      <c r="D6" s="19">
        <f t="shared" si="3"/>
        <v>46</v>
      </c>
      <c r="E6" s="19">
        <f t="shared" si="3"/>
        <v>17</v>
      </c>
      <c r="F6" s="19">
        <f t="shared" si="3"/>
        <v>4</v>
      </c>
      <c r="G6" s="19">
        <f t="shared" si="3"/>
        <v>0</v>
      </c>
      <c r="H6" s="19" t="str">
        <f t="shared" si="3"/>
        <v>福島県　昭和村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80.34</v>
      </c>
      <c r="P6" s="20">
        <f t="shared" si="3"/>
        <v>62.84</v>
      </c>
      <c r="Q6" s="20">
        <f t="shared" si="3"/>
        <v>74.52</v>
      </c>
      <c r="R6" s="20">
        <f t="shared" si="3"/>
        <v>3240</v>
      </c>
      <c r="S6" s="20">
        <f t="shared" si="3"/>
        <v>1085</v>
      </c>
      <c r="T6" s="20">
        <f t="shared" si="3"/>
        <v>209.46</v>
      </c>
      <c r="U6" s="20">
        <f t="shared" si="3"/>
        <v>5.18</v>
      </c>
      <c r="V6" s="20">
        <f t="shared" si="3"/>
        <v>673</v>
      </c>
      <c r="W6" s="20">
        <f t="shared" si="3"/>
        <v>0.43</v>
      </c>
      <c r="X6" s="20">
        <f t="shared" si="3"/>
        <v>1565.12</v>
      </c>
      <c r="Y6" s="21" t="str">
        <f>IF(Y7="",NA(),Y7)</f>
        <v>-</v>
      </c>
      <c r="Z6" s="21" t="str">
        <f t="shared" ref="Z6:AH6" si="4">IF(Z7="",NA(),Z7)</f>
        <v>-</v>
      </c>
      <c r="AA6" s="21" t="str">
        <f t="shared" si="4"/>
        <v>-</v>
      </c>
      <c r="AB6" s="21">
        <f t="shared" si="4"/>
        <v>103.79</v>
      </c>
      <c r="AC6" s="21">
        <f t="shared" si="4"/>
        <v>103.62</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1">
        <f t="shared" si="5"/>
        <v>188</v>
      </c>
      <c r="AN6" s="21">
        <f t="shared" si="5"/>
        <v>176</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21.96</v>
      </c>
      <c r="AY6" s="21">
        <f t="shared" si="6"/>
        <v>39.68</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1835.13</v>
      </c>
      <c r="BJ6" s="21">
        <f t="shared" si="7"/>
        <v>1725.03</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23.12</v>
      </c>
      <c r="BU6" s="21">
        <f t="shared" si="8"/>
        <v>13.39</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744.58</v>
      </c>
      <c r="CF6" s="21">
        <f t="shared" si="9"/>
        <v>1372.17</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45.4</v>
      </c>
      <c r="CQ6" s="21">
        <f t="shared" si="10"/>
        <v>47</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93.28</v>
      </c>
      <c r="DB6" s="21">
        <f t="shared" si="11"/>
        <v>92.27</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4.08</v>
      </c>
      <c r="DM6" s="21">
        <f t="shared" si="12"/>
        <v>8.16</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2">
      <c r="A7" s="14"/>
      <c r="B7" s="23">
        <v>2024</v>
      </c>
      <c r="C7" s="23">
        <v>74462</v>
      </c>
      <c r="D7" s="23">
        <v>46</v>
      </c>
      <c r="E7" s="23">
        <v>17</v>
      </c>
      <c r="F7" s="23">
        <v>4</v>
      </c>
      <c r="G7" s="23">
        <v>0</v>
      </c>
      <c r="H7" s="23" t="s">
        <v>96</v>
      </c>
      <c r="I7" s="23" t="s">
        <v>97</v>
      </c>
      <c r="J7" s="23" t="s">
        <v>98</v>
      </c>
      <c r="K7" s="23" t="s">
        <v>99</v>
      </c>
      <c r="L7" s="23" t="s">
        <v>100</v>
      </c>
      <c r="M7" s="23" t="s">
        <v>101</v>
      </c>
      <c r="N7" s="24" t="s">
        <v>102</v>
      </c>
      <c r="O7" s="24">
        <v>80.34</v>
      </c>
      <c r="P7" s="24">
        <v>62.84</v>
      </c>
      <c r="Q7" s="24">
        <v>74.52</v>
      </c>
      <c r="R7" s="24">
        <v>3240</v>
      </c>
      <c r="S7" s="24">
        <v>1085</v>
      </c>
      <c r="T7" s="24">
        <v>209.46</v>
      </c>
      <c r="U7" s="24">
        <v>5.18</v>
      </c>
      <c r="V7" s="24">
        <v>673</v>
      </c>
      <c r="W7" s="24">
        <v>0.43</v>
      </c>
      <c r="X7" s="24">
        <v>1565.12</v>
      </c>
      <c r="Y7" s="24" t="s">
        <v>102</v>
      </c>
      <c r="Z7" s="24" t="s">
        <v>102</v>
      </c>
      <c r="AA7" s="24" t="s">
        <v>102</v>
      </c>
      <c r="AB7" s="24">
        <v>103.79</v>
      </c>
      <c r="AC7" s="24">
        <v>103.62</v>
      </c>
      <c r="AD7" s="24" t="s">
        <v>102</v>
      </c>
      <c r="AE7" s="24" t="s">
        <v>102</v>
      </c>
      <c r="AF7" s="24" t="s">
        <v>102</v>
      </c>
      <c r="AG7" s="24">
        <v>107.11</v>
      </c>
      <c r="AH7" s="24">
        <v>106.38</v>
      </c>
      <c r="AI7" s="24">
        <v>105.07</v>
      </c>
      <c r="AJ7" s="24" t="s">
        <v>102</v>
      </c>
      <c r="AK7" s="24" t="s">
        <v>102</v>
      </c>
      <c r="AL7" s="24" t="s">
        <v>102</v>
      </c>
      <c r="AM7" s="24">
        <v>188</v>
      </c>
      <c r="AN7" s="24">
        <v>176</v>
      </c>
      <c r="AO7" s="24" t="s">
        <v>102</v>
      </c>
      <c r="AP7" s="24" t="s">
        <v>102</v>
      </c>
      <c r="AQ7" s="24" t="s">
        <v>102</v>
      </c>
      <c r="AR7" s="24">
        <v>69.540000000000006</v>
      </c>
      <c r="AS7" s="24">
        <v>70.63</v>
      </c>
      <c r="AT7" s="24">
        <v>63.54</v>
      </c>
      <c r="AU7" s="24" t="s">
        <v>102</v>
      </c>
      <c r="AV7" s="24" t="s">
        <v>102</v>
      </c>
      <c r="AW7" s="24" t="s">
        <v>102</v>
      </c>
      <c r="AX7" s="24">
        <v>21.96</v>
      </c>
      <c r="AY7" s="24">
        <v>39.68</v>
      </c>
      <c r="AZ7" s="24" t="s">
        <v>102</v>
      </c>
      <c r="BA7" s="24" t="s">
        <v>102</v>
      </c>
      <c r="BB7" s="24" t="s">
        <v>102</v>
      </c>
      <c r="BC7" s="24">
        <v>50.63</v>
      </c>
      <c r="BD7" s="24">
        <v>53.28</v>
      </c>
      <c r="BE7" s="24">
        <v>50.9</v>
      </c>
      <c r="BF7" s="24" t="s">
        <v>102</v>
      </c>
      <c r="BG7" s="24" t="s">
        <v>102</v>
      </c>
      <c r="BH7" s="24" t="s">
        <v>102</v>
      </c>
      <c r="BI7" s="24">
        <v>1835.13</v>
      </c>
      <c r="BJ7" s="24">
        <v>1725.03</v>
      </c>
      <c r="BK7" s="24" t="s">
        <v>102</v>
      </c>
      <c r="BL7" s="24" t="s">
        <v>102</v>
      </c>
      <c r="BM7" s="24" t="s">
        <v>102</v>
      </c>
      <c r="BN7" s="24">
        <v>1168.69</v>
      </c>
      <c r="BO7" s="24">
        <v>1142.44</v>
      </c>
      <c r="BP7" s="24">
        <v>1099.1500000000001</v>
      </c>
      <c r="BQ7" s="24" t="s">
        <v>102</v>
      </c>
      <c r="BR7" s="24" t="s">
        <v>102</v>
      </c>
      <c r="BS7" s="24" t="s">
        <v>102</v>
      </c>
      <c r="BT7" s="24">
        <v>23.12</v>
      </c>
      <c r="BU7" s="24">
        <v>13.39</v>
      </c>
      <c r="BV7" s="24" t="s">
        <v>102</v>
      </c>
      <c r="BW7" s="24" t="s">
        <v>102</v>
      </c>
      <c r="BX7" s="24" t="s">
        <v>102</v>
      </c>
      <c r="BY7" s="24">
        <v>70.709999999999994</v>
      </c>
      <c r="BZ7" s="24">
        <v>66.63</v>
      </c>
      <c r="CA7" s="24">
        <v>72.92</v>
      </c>
      <c r="CB7" s="24" t="s">
        <v>102</v>
      </c>
      <c r="CC7" s="24" t="s">
        <v>102</v>
      </c>
      <c r="CD7" s="24" t="s">
        <v>102</v>
      </c>
      <c r="CE7" s="24">
        <v>744.58</v>
      </c>
      <c r="CF7" s="24">
        <v>1372.17</v>
      </c>
      <c r="CG7" s="24" t="s">
        <v>102</v>
      </c>
      <c r="CH7" s="24" t="s">
        <v>102</v>
      </c>
      <c r="CI7" s="24" t="s">
        <v>102</v>
      </c>
      <c r="CJ7" s="24">
        <v>233.15</v>
      </c>
      <c r="CK7" s="24">
        <v>252.17</v>
      </c>
      <c r="CL7" s="24">
        <v>225.78</v>
      </c>
      <c r="CM7" s="24" t="s">
        <v>102</v>
      </c>
      <c r="CN7" s="24" t="s">
        <v>102</v>
      </c>
      <c r="CO7" s="24" t="s">
        <v>102</v>
      </c>
      <c r="CP7" s="24">
        <v>45.4</v>
      </c>
      <c r="CQ7" s="24">
        <v>47</v>
      </c>
      <c r="CR7" s="24" t="s">
        <v>102</v>
      </c>
      <c r="CS7" s="24" t="s">
        <v>102</v>
      </c>
      <c r="CT7" s="24" t="s">
        <v>102</v>
      </c>
      <c r="CU7" s="24">
        <v>42.09</v>
      </c>
      <c r="CV7" s="24">
        <v>42.15</v>
      </c>
      <c r="CW7" s="24">
        <v>43.17</v>
      </c>
      <c r="CX7" s="24" t="s">
        <v>102</v>
      </c>
      <c r="CY7" s="24" t="s">
        <v>102</v>
      </c>
      <c r="CZ7" s="24" t="s">
        <v>102</v>
      </c>
      <c r="DA7" s="24">
        <v>93.28</v>
      </c>
      <c r="DB7" s="24">
        <v>92.27</v>
      </c>
      <c r="DC7" s="24" t="s">
        <v>102</v>
      </c>
      <c r="DD7" s="24" t="s">
        <v>102</v>
      </c>
      <c r="DE7" s="24" t="s">
        <v>102</v>
      </c>
      <c r="DF7" s="24">
        <v>84.73</v>
      </c>
      <c r="DG7" s="24">
        <v>84.21</v>
      </c>
      <c r="DH7" s="24">
        <v>86.31</v>
      </c>
      <c r="DI7" s="24" t="s">
        <v>102</v>
      </c>
      <c r="DJ7" s="24" t="s">
        <v>102</v>
      </c>
      <c r="DK7" s="24" t="s">
        <v>102</v>
      </c>
      <c r="DL7" s="24">
        <v>4.08</v>
      </c>
      <c r="DM7" s="24">
        <v>8.16</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