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ostsv\建設係\【001】　公営企業会計\R7\昭和村簡易水道、下水道経営比較分析\"/>
    </mc:Choice>
  </mc:AlternateContent>
  <xr:revisionPtr revIDLastSave="0" documentId="13_ncr:1_{764AF65D-3423-484D-9BF5-A2C76292412C}" xr6:coauthVersionLast="47" xr6:coauthVersionMax="47" xr10:uidLastSave="{00000000-0000-0000-0000-000000000000}"/>
  <workbookProtection workbookAlgorithmName="SHA-512" workbookHashValue="SUmfBjYhhr1tlvObsKeSEjPAyDzdiAieCCpE0URgm5TPusHbUUuvVZIPOupuHDWDZ9Oq66pByig6w/xp4XYoBA==" workbookSaltValue="pP1+jLVMqQO2bfanMk2h+g==" workbookSpinCount="100000" lockStructure="1"/>
  <bookViews>
    <workbookView xWindow="-108" yWindow="-108" windowWidth="23256" windowHeight="131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AL10" i="4"/>
  <c r="I10" i="4"/>
  <c r="B10" i="4"/>
  <c r="AD8" i="4"/>
  <c r="W8" i="4"/>
  <c r="P8" i="4"/>
  <c r="I8" i="4"/>
  <c r="B8" i="4"/>
  <c r="B6" i="4"/>
</calcChain>
</file>

<file path=xl/sharedStrings.xml><?xml version="1.0" encoding="utf-8"?>
<sst xmlns="http://schemas.openxmlformats.org/spreadsheetml/2006/main" count="294" uniqueCount="113">
  <si>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</si>
  <si>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</si>
  <si>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</si>
  <si>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</si>
  <si>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</si>
  <si>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</si>
  <si>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</si>
  <si>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</si>
  <si>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</si>
  <si>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</si>
  <si>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</si>
  <si>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</si>
  <si>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</si>
  <si>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</si>
  <si>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</si>
  <si>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</si>
  <si>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</si>
  <si>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</si>
  <si>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</si>
  <si>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</si>
  <si>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</si>
  <si>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</si>
  <si>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</si>
  <si>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</si>
  <si>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</si>
  <si>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</si>
  <si>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</si>
  <si>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</si>
  <si>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</si>
  <si>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</si>
  <si>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</si>
  <si>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</si>
  <si>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</si>
  <si>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</si>
  <si>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</si>
  <si>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</si>
  <si>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</si>
  <si>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</si>
  <si>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</si>
  <si>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</si>
  <si>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</si>
  <si>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</si>
  <si>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</si>
  <si>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</si>
  <si>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</si>
  <si>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</si>
  <si>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</si>
  <si>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</si>
  <si>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</si>
  <si>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</si>
  <si>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</si>
  <si>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</si>
  <si>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</si>
  <si>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</si>
  <si>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</si>
  <si>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</si>
  <si>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</si>
  <si>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</si>
  <si>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</si>
  <si>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</si>
  <si>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</si>
  <si>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</si>
  <si>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</si>
  <si>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</si>
  <si>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</si>
  <si>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</si>
  <si>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</si>
  <si>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</si>
  <si>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</si>
  <si>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</si>
  <si>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</si>
  <si>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</si>
  <si>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</si>
  <si>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</si>
  <si>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</si>
  <si>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</si>
  <si>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</si>
  <si>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</si>
  <si>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</si>
  <si>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</si>
  <si>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</si>
  <si>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</si>
  <si>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</si>
  <si>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</si>
  <si>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</si>
  <si>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</si>
  <si>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</si>
  <si>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</si>
  <si>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</si>
  <si>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</si>
  <si>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</si>
  <si>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</si>
  <si>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</si>
  <si>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</si>
  <si>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</si>
  <si>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</si>
  <si>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</si>
  <si>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</si>
  <si>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</si>
  <si>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</si>
  <si>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</si>
  <si>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</si>
  <si>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</si>
  <si>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</si>
  <si>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</si>
  <si>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</si>
  <si>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</si>
  <si>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</si>
  <si>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</si>
  <si>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</si>
  <si>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今後、給水人口の減少に伴い料金収入も減少することが想定される。
その中で、各簡易水道施設は更新を迎えつつあり、大規模な事業についてはまだまだ検討段階となっている。
ただ、企業会計への移行により、資産の状況が整理できた。今後、持続的な簡易水道事業の運営について検討を進めていく予定である。
</t>
    <rPh sb="0" eb="2">
      <t>コンゴ</t>
    </rPh>
    <rPh sb="25" eb="27">
      <t>ソウテイ</t>
    </rPh>
    <phoneticPr fontId="4"/>
  </si>
  <si>
    <t xml:space="preserve">①修繕設備の増加により費用が増加し、人口減少に伴い使用量の減少傾向にあるため。
②公営企業会計移行前の法適用債を引き継いだことで欠損金が生じたものである。企業債は一般会計が負担しており、今後償還に伴い解消される見込である。
③公営企業会計移行時の引継金等により類似団体平均値を下回っている。
④企業債残高が減少し、多少数値が上向きとなった。
⑤昨年度より増加したが、経営改善が求められる。
⑥昨年度より下回ったが、依然として高い数値を示している。
⑦地域内の人口が減少し利用率が減少傾向にある。
⑧水道設備の老朽化により漏水が増加しているため、有収率は平均より低い。管路の更新について検討が必要である。
</t>
    <rPh sb="18" eb="22">
      <t>ジンコウゲンショウ</t>
    </rPh>
    <rPh sb="23" eb="24">
      <t>トモナ</t>
    </rPh>
    <rPh sb="25" eb="28">
      <t>シヨウリョウ</t>
    </rPh>
    <rPh sb="29" eb="31">
      <t>ゲンショウ</t>
    </rPh>
    <rPh sb="31" eb="33">
      <t>ケイコウ</t>
    </rPh>
    <rPh sb="172" eb="175">
      <t>サクネンド</t>
    </rPh>
    <rPh sb="177" eb="179">
      <t>ゾウカ</t>
    </rPh>
    <rPh sb="183" eb="187">
      <t>ケイエイカイゼン</t>
    </rPh>
    <rPh sb="188" eb="189">
      <t>モト</t>
    </rPh>
    <rPh sb="196" eb="199">
      <t>サクネンド</t>
    </rPh>
    <rPh sb="201" eb="203">
      <t>シタマワ</t>
    </rPh>
    <rPh sb="276" eb="278">
      <t>ヘイキン</t>
    </rPh>
    <rPh sb="280" eb="281">
      <t>ヒク</t>
    </rPh>
    <phoneticPr fontId="4"/>
  </si>
  <si>
    <t xml:space="preserve">今後更新対象となる管路が増加していくと想定される費用面や具体的な施工方法など、見通しのついていない課題があるため検討していきたい。
①有形固定資産減価償却率は、類似団体平均値より低い状況にある。
②管路経年化率は、類似団体平均値を上回る状況にあり、今後の更新等が課題となっている。
③管路更新は実施していない。							
														</t>
    <rPh sb="0" eb="2">
      <t>コンゴ</t>
    </rPh>
    <rPh sb="2" eb="4">
      <t>コウシン</t>
    </rPh>
    <rPh sb="4" eb="6">
      <t>タイショウ</t>
    </rPh>
    <rPh sb="12" eb="14">
      <t>ゾウカ</t>
    </rPh>
    <rPh sb="19" eb="21">
      <t>ソウテイ</t>
    </rPh>
    <rPh sb="28" eb="30">
      <t>グタイ</t>
    </rPh>
    <rPh sb="34" eb="36">
      <t>ホウホウ</t>
    </rPh>
    <rPh sb="39" eb="41">
      <t>ミトオ</t>
    </rPh>
    <rPh sb="49" eb="51">
      <t>カダイ</t>
    </rPh>
    <rPh sb="56" eb="58">
      <t>ケントウ</t>
    </rPh>
    <rPh sb="147" eb="14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</si>
</sst>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35.85</c:v>
                </c:pt>
                <c:pt idx="4" formatCode="#,##0.00;&quot;△&quot;#,##0.00">
                  <c:v>0</c:v>
                </c:pt>
              </c:numCache>
            </c:numRef>
          </c:val>
          <c:extLst>
            <c:ext xmlns:c16="http://schemas.microsoft.com/office/drawing/2014/chart" uri="{C3380CC4-5D6E-409C-BE32-E72D297353CC}">
              <c16:uniqueId val="{00000000-A280-44C2-98D1-C61F0CD6142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A280-44C2-98D1-C61F0CD6142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45.36</c:v>
                </c:pt>
                <c:pt idx="4">
                  <c:v>42.59</c:v>
                </c:pt>
              </c:numCache>
            </c:numRef>
          </c:val>
          <c:extLst>
            <c:ext xmlns:c16="http://schemas.microsoft.com/office/drawing/2014/chart" uri="{C3380CC4-5D6E-409C-BE32-E72D297353CC}">
              <c16:uniqueId val="{00000000-D88C-493F-A76F-3766DFC71A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D88C-493F-A76F-3766DFC71A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56.88</c:v>
                </c:pt>
                <c:pt idx="4">
                  <c:v>61.57</c:v>
                </c:pt>
              </c:numCache>
            </c:numRef>
          </c:val>
          <c:extLst>
            <c:ext xmlns:c16="http://schemas.microsoft.com/office/drawing/2014/chart" uri="{C3380CC4-5D6E-409C-BE32-E72D297353CC}">
              <c16:uniqueId val="{00000000-827A-4D69-B5A0-6A30A154F0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827A-4D69-B5A0-6A30A154F0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94.18</c:v>
                </c:pt>
                <c:pt idx="4">
                  <c:v>104.74</c:v>
                </c:pt>
              </c:numCache>
            </c:numRef>
          </c:val>
          <c:extLst>
            <c:ext xmlns:c16="http://schemas.microsoft.com/office/drawing/2014/chart" uri="{C3380CC4-5D6E-409C-BE32-E72D297353CC}">
              <c16:uniqueId val="{00000000-202D-48B8-A912-ED6627336F5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202D-48B8-A912-ED6627336F5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5.91</c:v>
                </c:pt>
                <c:pt idx="4">
                  <c:v>11.82</c:v>
                </c:pt>
              </c:numCache>
            </c:numRef>
          </c:val>
          <c:extLst>
            <c:ext xmlns:c16="http://schemas.microsoft.com/office/drawing/2014/chart" uri="{C3380CC4-5D6E-409C-BE32-E72D297353CC}">
              <c16:uniqueId val="{00000000-C695-4D6E-A6CA-B66B3AB6BA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C695-4D6E-A6CA-B66B3AB6BA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677-4592-AB90-843F3DF3072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6677-4592-AB90-843F3DF3072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23.37</c:v>
                </c:pt>
                <c:pt idx="4">
                  <c:v>162.62</c:v>
                </c:pt>
              </c:numCache>
            </c:numRef>
          </c:val>
          <c:extLst>
            <c:ext xmlns:c16="http://schemas.microsoft.com/office/drawing/2014/chart" uri="{C3380CC4-5D6E-409C-BE32-E72D297353CC}">
              <c16:uniqueId val="{00000000-3DE7-467C-B691-BF752DB572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3DE7-467C-B691-BF752DB572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75</c:v>
                </c:pt>
                <c:pt idx="4">
                  <c:v>71.62</c:v>
                </c:pt>
              </c:numCache>
            </c:numRef>
          </c:val>
          <c:extLst>
            <c:ext xmlns:c16="http://schemas.microsoft.com/office/drawing/2014/chart" uri="{C3380CC4-5D6E-409C-BE32-E72D297353CC}">
              <c16:uniqueId val="{00000000-6407-4574-9BBD-D750823B60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6407-4574-9BBD-D750823B60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823.37</c:v>
                </c:pt>
                <c:pt idx="4">
                  <c:v>827.83</c:v>
                </c:pt>
              </c:numCache>
            </c:numRef>
          </c:val>
          <c:extLst>
            <c:ext xmlns:c16="http://schemas.microsoft.com/office/drawing/2014/chart" uri="{C3380CC4-5D6E-409C-BE32-E72D297353CC}">
              <c16:uniqueId val="{00000000-055B-46E5-8EC9-0E271C991C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055B-46E5-8EC9-0E271C991C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43.38</c:v>
                </c:pt>
                <c:pt idx="4">
                  <c:v>71.67</c:v>
                </c:pt>
              </c:numCache>
            </c:numRef>
          </c:val>
          <c:extLst>
            <c:ext xmlns:c16="http://schemas.microsoft.com/office/drawing/2014/chart" uri="{C3380CC4-5D6E-409C-BE32-E72D297353CC}">
              <c16:uniqueId val="{00000000-334B-44E5-89C7-01D12BFD3F8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334B-44E5-89C7-01D12BFD3F8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545.88</c:v>
                </c:pt>
                <c:pt idx="4">
                  <c:v>325.20999999999998</c:v>
                </c:pt>
              </c:numCache>
            </c:numRef>
          </c:val>
          <c:extLst>
            <c:ext xmlns:c16="http://schemas.microsoft.com/office/drawing/2014/chart" uri="{C3380CC4-5D6E-409C-BE32-E72D297353CC}">
              <c16:uniqueId val="{00000000-AD5D-4565-8E48-3D855EB5E63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AD5D-4565-8E48-3D855EB5E63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5"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福島県　昭和村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58">
        <f>データ!$R$6</f>
        <v>1085</v>
      </c>
      <c r="AM8" s="58"/>
      <c r="AN8" s="58"/>
      <c r="AO8" s="58"/>
      <c r="AP8" s="58"/>
      <c r="AQ8" s="58"/>
      <c r="AR8" s="58"/>
      <c r="AS8" s="58"/>
      <c r="AT8" s="55">
        <f>データ!$S$6</f>
        <v>209.46</v>
      </c>
      <c r="AU8" s="56"/>
      <c r="AV8" s="56"/>
      <c r="AW8" s="56"/>
      <c r="AX8" s="56"/>
      <c r="AY8" s="56"/>
      <c r="AZ8" s="56"/>
      <c r="BA8" s="56"/>
      <c r="BB8" s="45">
        <f>データ!$T$6</f>
        <v>5.18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75.040000000000006</v>
      </c>
      <c r="J10" s="56"/>
      <c r="K10" s="56"/>
      <c r="L10" s="56"/>
      <c r="M10" s="56"/>
      <c r="N10" s="56"/>
      <c r="O10" s="57"/>
      <c r="P10" s="45">
        <f>データ!$P$6</f>
        <v>95.61</v>
      </c>
      <c r="Q10" s="45"/>
      <c r="R10" s="45"/>
      <c r="S10" s="45"/>
      <c r="T10" s="45"/>
      <c r="U10" s="45"/>
      <c r="V10" s="45"/>
      <c r="W10" s="58">
        <f>データ!$Q$6</f>
        <v>4015</v>
      </c>
      <c r="X10" s="58"/>
      <c r="Y10" s="58"/>
      <c r="Z10" s="58"/>
      <c r="AA10" s="58"/>
      <c r="AB10" s="58"/>
      <c r="AC10" s="58"/>
      <c r="AD10" s="2"/>
      <c r="AE10" s="2"/>
      <c r="AF10" s="2"/>
      <c r="AG10" s="2"/>
      <c r="AH10" s="2"/>
      <c r="AI10" s="2"/>
      <c r="AJ10" s="2"/>
      <c r="AK10" s="2"/>
      <c r="AL10" s="58">
        <f>データ!$U$6</f>
        <v>1024</v>
      </c>
      <c r="AM10" s="58"/>
      <c r="AN10" s="58"/>
      <c r="AO10" s="58"/>
      <c r="AP10" s="58"/>
      <c r="AQ10" s="58"/>
      <c r="AR10" s="58"/>
      <c r="AS10" s="58"/>
      <c r="AT10" s="55">
        <f>データ!$V$6</f>
        <v>6.49</v>
      </c>
      <c r="AU10" s="56"/>
      <c r="AV10" s="56"/>
      <c r="AW10" s="56"/>
      <c r="AX10" s="56"/>
      <c r="AY10" s="56"/>
      <c r="AZ10" s="56"/>
      <c r="BA10" s="56"/>
      <c r="BB10" s="45">
        <f>データ!$W$6</f>
        <v>157.78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N1kiIQMsCyY/uE3RDfF2PMLBw8CgIE3+T6CXiLMrQXI1CW3ADxhEapSbY19IUs1hjuDQ+cfwwDvLhzYwQttCQ==" saltValue="oZJulq56IVlwpSptbN3y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74462</v>
      </c>
      <c r="D6" s="20">
        <f t="shared" si="3"/>
        <v>46</v>
      </c>
      <c r="E6" s="20">
        <f t="shared" si="3"/>
        <v>1</v>
      </c>
      <c r="F6" s="20">
        <f t="shared" si="3"/>
        <v>0</v>
      </c>
      <c r="G6" s="20">
        <f t="shared" si="3"/>
        <v>5</v>
      </c>
      <c r="H6" s="20" t="str">
        <f t="shared" si="3"/>
        <v>福島県　昭和村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75.040000000000006</v>
      </c>
      <c r="P6" s="21">
        <f t="shared" si="3"/>
        <v>95.61</v>
      </c>
      <c r="Q6" s="21">
        <f t="shared" si="3"/>
        <v>4015</v>
      </c>
      <c r="R6" s="21">
        <f t="shared" si="3"/>
        <v>1085</v>
      </c>
      <c r="S6" s="21">
        <f t="shared" si="3"/>
        <v>209.46</v>
      </c>
      <c r="T6" s="21">
        <f t="shared" si="3"/>
        <v>5.18</v>
      </c>
      <c r="U6" s="21">
        <f t="shared" si="3"/>
        <v>1024</v>
      </c>
      <c r="V6" s="21">
        <f t="shared" si="3"/>
        <v>6.49</v>
      </c>
      <c r="W6" s="21">
        <f t="shared" si="3"/>
        <v>157.78</v>
      </c>
      <c r="X6" s="22" t="str">
        <f>IF(X7="",NA(),X7)</f>
        <v>-</v>
      </c>
      <c r="Y6" s="22" t="str">
        <f t="shared" ref="Y6:AG6" si="4">IF(Y7="",NA(),Y7)</f>
        <v>-</v>
      </c>
      <c r="Z6" s="22" t="str">
        <f t="shared" si="4"/>
        <v>-</v>
      </c>
      <c r="AA6" s="22">
        <f t="shared" si="4"/>
        <v>94.18</v>
      </c>
      <c r="AB6" s="22">
        <f t="shared" si="4"/>
        <v>104.74</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2">
        <f t="shared" si="5"/>
        <v>23.37</v>
      </c>
      <c r="AM6" s="22">
        <f t="shared" si="5"/>
        <v>162.62</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75</v>
      </c>
      <c r="AX6" s="22">
        <f t="shared" si="6"/>
        <v>71.62</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823.37</v>
      </c>
      <c r="BI6" s="22">
        <f t="shared" si="7"/>
        <v>827.83</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43.38</v>
      </c>
      <c r="BT6" s="22">
        <f t="shared" si="8"/>
        <v>71.67</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545.88</v>
      </c>
      <c r="CE6" s="22">
        <f t="shared" si="9"/>
        <v>325.20999999999998</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45.36</v>
      </c>
      <c r="CP6" s="22">
        <f t="shared" si="10"/>
        <v>42.59</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56.88</v>
      </c>
      <c r="DA6" s="22">
        <f t="shared" si="11"/>
        <v>61.57</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5.91</v>
      </c>
      <c r="DL6" s="22">
        <f t="shared" si="12"/>
        <v>11.82</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2">
        <f t="shared" si="14"/>
        <v>35.85</v>
      </c>
      <c r="EH6" s="21">
        <f t="shared" si="14"/>
        <v>0</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2">
      <c r="A7" s="15"/>
      <c r="B7" s="24">
        <v>2024</v>
      </c>
      <c r="C7" s="24">
        <v>74462</v>
      </c>
      <c r="D7" s="24">
        <v>46</v>
      </c>
      <c r="E7" s="24">
        <v>1</v>
      </c>
      <c r="F7" s="24">
        <v>0</v>
      </c>
      <c r="G7" s="24">
        <v>5</v>
      </c>
      <c r="H7" s="24" t="s">
        <v>93</v>
      </c>
      <c r="I7" s="24" t="s">
        <v>94</v>
      </c>
      <c r="J7" s="24" t="s">
        <v>95</v>
      </c>
      <c r="K7" s="24" t="s">
        <v>96</v>
      </c>
      <c r="L7" s="24" t="s">
        <v>97</v>
      </c>
      <c r="M7" s="24" t="s">
        <v>98</v>
      </c>
      <c r="N7" s="25" t="s">
        <v>99</v>
      </c>
      <c r="O7" s="25">
        <v>75.040000000000006</v>
      </c>
      <c r="P7" s="25">
        <v>95.61</v>
      </c>
      <c r="Q7" s="25">
        <v>4015</v>
      </c>
      <c r="R7" s="25">
        <v>1085</v>
      </c>
      <c r="S7" s="25">
        <v>209.46</v>
      </c>
      <c r="T7" s="25">
        <v>5.18</v>
      </c>
      <c r="U7" s="25">
        <v>1024</v>
      </c>
      <c r="V7" s="25">
        <v>6.49</v>
      </c>
      <c r="W7" s="25">
        <v>157.78</v>
      </c>
      <c r="X7" s="25" t="s">
        <v>99</v>
      </c>
      <c r="Y7" s="25" t="s">
        <v>99</v>
      </c>
      <c r="Z7" s="25" t="s">
        <v>99</v>
      </c>
      <c r="AA7" s="25">
        <v>94.18</v>
      </c>
      <c r="AB7" s="25">
        <v>104.74</v>
      </c>
      <c r="AC7" s="25" t="s">
        <v>99</v>
      </c>
      <c r="AD7" s="25" t="s">
        <v>99</v>
      </c>
      <c r="AE7" s="25" t="s">
        <v>99</v>
      </c>
      <c r="AF7" s="25">
        <v>103.12</v>
      </c>
      <c r="AG7" s="25">
        <v>102.26</v>
      </c>
      <c r="AH7" s="25">
        <v>102.02</v>
      </c>
      <c r="AI7" s="25" t="s">
        <v>99</v>
      </c>
      <c r="AJ7" s="25" t="s">
        <v>99</v>
      </c>
      <c r="AK7" s="25" t="s">
        <v>99</v>
      </c>
      <c r="AL7" s="25">
        <v>23.37</v>
      </c>
      <c r="AM7" s="25">
        <v>162.62</v>
      </c>
      <c r="AN7" s="25" t="s">
        <v>99</v>
      </c>
      <c r="AO7" s="25" t="s">
        <v>99</v>
      </c>
      <c r="AP7" s="25" t="s">
        <v>99</v>
      </c>
      <c r="AQ7" s="25">
        <v>101.46</v>
      </c>
      <c r="AR7" s="25">
        <v>82.37</v>
      </c>
      <c r="AS7" s="25">
        <v>26.96</v>
      </c>
      <c r="AT7" s="25" t="s">
        <v>99</v>
      </c>
      <c r="AU7" s="25" t="s">
        <v>99</v>
      </c>
      <c r="AV7" s="25" t="s">
        <v>99</v>
      </c>
      <c r="AW7" s="25">
        <v>75</v>
      </c>
      <c r="AX7" s="25">
        <v>71.62</v>
      </c>
      <c r="AY7" s="25" t="s">
        <v>99</v>
      </c>
      <c r="AZ7" s="25" t="s">
        <v>99</v>
      </c>
      <c r="BA7" s="25" t="s">
        <v>99</v>
      </c>
      <c r="BB7" s="25">
        <v>112.37</v>
      </c>
      <c r="BC7" s="25">
        <v>101.6</v>
      </c>
      <c r="BD7" s="25">
        <v>142.38999999999999</v>
      </c>
      <c r="BE7" s="25" t="s">
        <v>99</v>
      </c>
      <c r="BF7" s="25" t="s">
        <v>99</v>
      </c>
      <c r="BG7" s="25" t="s">
        <v>99</v>
      </c>
      <c r="BH7" s="25">
        <v>823.37</v>
      </c>
      <c r="BI7" s="25">
        <v>827.83</v>
      </c>
      <c r="BJ7" s="25" t="s">
        <v>99</v>
      </c>
      <c r="BK7" s="25" t="s">
        <v>99</v>
      </c>
      <c r="BL7" s="25" t="s">
        <v>99</v>
      </c>
      <c r="BM7" s="25">
        <v>1364.2</v>
      </c>
      <c r="BN7" s="25">
        <v>1398.03</v>
      </c>
      <c r="BO7" s="25">
        <v>1043.3599999999999</v>
      </c>
      <c r="BP7" s="25" t="s">
        <v>99</v>
      </c>
      <c r="BQ7" s="25" t="s">
        <v>99</v>
      </c>
      <c r="BR7" s="25" t="s">
        <v>99</v>
      </c>
      <c r="BS7" s="25">
        <v>43.38</v>
      </c>
      <c r="BT7" s="25">
        <v>71.67</v>
      </c>
      <c r="BU7" s="25" t="s">
        <v>99</v>
      </c>
      <c r="BV7" s="25" t="s">
        <v>99</v>
      </c>
      <c r="BW7" s="25" t="s">
        <v>99</v>
      </c>
      <c r="BX7" s="25">
        <v>38.58</v>
      </c>
      <c r="BY7" s="25">
        <v>39.15</v>
      </c>
      <c r="BZ7" s="25">
        <v>56.19</v>
      </c>
      <c r="CA7" s="25" t="s">
        <v>99</v>
      </c>
      <c r="CB7" s="25" t="s">
        <v>99</v>
      </c>
      <c r="CC7" s="25" t="s">
        <v>99</v>
      </c>
      <c r="CD7" s="25">
        <v>545.88</v>
      </c>
      <c r="CE7" s="25">
        <v>325.20999999999998</v>
      </c>
      <c r="CF7" s="25" t="s">
        <v>99</v>
      </c>
      <c r="CG7" s="25" t="s">
        <v>99</v>
      </c>
      <c r="CH7" s="25" t="s">
        <v>99</v>
      </c>
      <c r="CI7" s="25">
        <v>448.81</v>
      </c>
      <c r="CJ7" s="25">
        <v>392.81</v>
      </c>
      <c r="CK7" s="25">
        <v>285.60000000000002</v>
      </c>
      <c r="CL7" s="25" t="s">
        <v>99</v>
      </c>
      <c r="CM7" s="25" t="s">
        <v>99</v>
      </c>
      <c r="CN7" s="25" t="s">
        <v>99</v>
      </c>
      <c r="CO7" s="25">
        <v>45.36</v>
      </c>
      <c r="CP7" s="25">
        <v>42.59</v>
      </c>
      <c r="CQ7" s="25" t="s">
        <v>99</v>
      </c>
      <c r="CR7" s="25" t="s">
        <v>99</v>
      </c>
      <c r="CS7" s="25" t="s">
        <v>99</v>
      </c>
      <c r="CT7" s="25">
        <v>52.39</v>
      </c>
      <c r="CU7" s="25">
        <v>29.19</v>
      </c>
      <c r="CV7" s="25">
        <v>48.33</v>
      </c>
      <c r="CW7" s="25" t="s">
        <v>99</v>
      </c>
      <c r="CX7" s="25" t="s">
        <v>99</v>
      </c>
      <c r="CY7" s="25" t="s">
        <v>99</v>
      </c>
      <c r="CZ7" s="25">
        <v>56.88</v>
      </c>
      <c r="DA7" s="25">
        <v>61.57</v>
      </c>
      <c r="DB7" s="25" t="s">
        <v>99</v>
      </c>
      <c r="DC7" s="25" t="s">
        <v>99</v>
      </c>
      <c r="DD7" s="25" t="s">
        <v>99</v>
      </c>
      <c r="DE7" s="25">
        <v>63.38</v>
      </c>
      <c r="DF7" s="25">
        <v>66.040000000000006</v>
      </c>
      <c r="DG7" s="25">
        <v>70.34</v>
      </c>
      <c r="DH7" s="25" t="s">
        <v>99</v>
      </c>
      <c r="DI7" s="25" t="s">
        <v>99</v>
      </c>
      <c r="DJ7" s="25" t="s">
        <v>99</v>
      </c>
      <c r="DK7" s="25">
        <v>5.91</v>
      </c>
      <c r="DL7" s="25">
        <v>11.82</v>
      </c>
      <c r="DM7" s="25" t="s">
        <v>99</v>
      </c>
      <c r="DN7" s="25" t="s">
        <v>99</v>
      </c>
      <c r="DO7" s="25" t="s">
        <v>99</v>
      </c>
      <c r="DP7" s="25">
        <v>24.27</v>
      </c>
      <c r="DQ7" s="25">
        <v>28.04</v>
      </c>
      <c r="DR7" s="25">
        <v>35.5</v>
      </c>
      <c r="DS7" s="25" t="s">
        <v>99</v>
      </c>
      <c r="DT7" s="25" t="s">
        <v>99</v>
      </c>
      <c r="DU7" s="25" t="s">
        <v>99</v>
      </c>
      <c r="DV7" s="25">
        <v>0</v>
      </c>
      <c r="DW7" s="25">
        <v>0</v>
      </c>
      <c r="DX7" s="25" t="s">
        <v>99</v>
      </c>
      <c r="DY7" s="25" t="s">
        <v>99</v>
      </c>
      <c r="DZ7" s="25" t="s">
        <v>99</v>
      </c>
      <c r="EA7" s="25">
        <v>12.77</v>
      </c>
      <c r="EB7" s="25">
        <v>11.15</v>
      </c>
      <c r="EC7" s="25">
        <v>16.16</v>
      </c>
      <c r="ED7" s="25" t="s">
        <v>99</v>
      </c>
      <c r="EE7" s="25" t="s">
        <v>99</v>
      </c>
      <c r="EF7" s="25" t="s">
        <v>99</v>
      </c>
      <c r="EG7" s="25">
        <v>35.85</v>
      </c>
      <c r="EH7" s="25">
        <v>0</v>
      </c>
      <c r="EI7" s="25" t="s">
        <v>99</v>
      </c>
      <c r="EJ7" s="25" t="s">
        <v>99</v>
      </c>
      <c r="EK7" s="25" t="s">
        <v>99</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