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04_産業建設課\02_建設係\F91_決算統計（地方公営企業決算統計）\R07（R06年度分）\08_経営比較分析表\簡水\"/>
    </mc:Choice>
  </mc:AlternateContent>
  <xr:revisionPtr revIDLastSave="0" documentId="13_ncr:1_{BC843068-7332-43E8-BAC8-BA66764194BD}" xr6:coauthVersionLast="47" xr6:coauthVersionMax="47" xr10:uidLastSave="{00000000-0000-0000-0000-000000000000}"/>
  <workbookProtection workbookAlgorithmName="SHA-512" workbookHashValue="7ElXM0LNViwRO+QTRYTQhNmyPjObNzdnGaXumoHOPhuziNLOI+qWmrFwhq9f4AjNa9QfkCeWQlkzrptdzJ9FcA==" workbookSaltValue="mTp4l+Ej6x6Os4wwS3+88g==" workbookSpinCount="100000" lockStructure="1"/>
  <bookViews>
    <workbookView xWindow="6120" yWindow="13875" windowWidth="15330" windowHeight="107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W10" i="4"/>
  <c r="P10" i="4"/>
  <c r="B10" i="4"/>
  <c r="BB8" i="4"/>
  <c r="AT8" i="4"/>
  <c r="AL8" i="4"/>
  <c r="B6"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<sst xmlns="http://schemas.openxmlformats.org/spreadsheetml/2006/main" count="316" uniqueCount="111">
  <si>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</si>
  <si>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</si>
  <si>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</si>
  <si>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</si>
  <si>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</si>
  <si>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</si>
  <si>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</si>
  <si>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</si>
  <si>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</si>
  <si>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</si>
  <si>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</si>
  <si>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</si>
  <si>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</si>
  <si>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</si>
  <si>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</si>
  <si>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</si>
  <si>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</si>
  <si>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</si>
  <si>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</si>
  <si>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</si>
  <si>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</si>
  <si>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</si>
  <si>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</si>
  <si>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</si>
  <si>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</si>
  <si>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</si>
  <si>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</si>
  <si>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</si>
  <si>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</si>
  <si>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</si>
  <si>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</si>
  <si>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</si>
  <si>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</si>
  <si>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</si>
  <si>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</si>
  <si>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</si>
  <si>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</si>
  <si>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</si>
  <si>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</si>
  <si>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</si>
  <si>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</si>
  <si>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</si>
  <si>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</si>
  <si>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</si>
  <si>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</si>
  <si>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</si>
  <si>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</si>
  <si>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</si>
  <si>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</si>
  <si>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</si>
  <si>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</si>
  <si>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</si>
  <si>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</si>
  <si>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</si>
  <si>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</si>
  <si>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</si>
  <si>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</si>
  <si>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</si>
  <si>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</si>
  <si>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</si>
  <si>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</si>
  <si>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</si>
  <si>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</si>
  <si>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</si>
  <si>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</si>
  <si>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</si>
  <si>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</si>
  <si>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</si>
  <si>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</si>
  <si>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</si>
  <si>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</si>
  <si>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</si>
  <si>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</si>
  <si>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</si>
  <si>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</si>
  <si>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</si>
  <si>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</si>
  <si>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</si>
  <si>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</si>
  <si>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</si>
  <si>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</si>
  <si>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</si>
  <si>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</si>
  <si>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</si>
  <si>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</si>
  <si>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</si>
  <si>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</si>
  <si>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</si>
  <si>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</si>
  <si>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</si>
  <si>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</si>
  <si>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</si>
  <si>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</si>
  <si>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</si>
  <si>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</si>
  <si>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</si>
  <si>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</si>
  <si>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</si>
  <si>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</si>
  <si>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</si>
  <si>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</si>
  <si>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</si>
  <si>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</si>
  <si>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</si>
  <si>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</si>
  <si>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</si>
  <si>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</si>
  <si>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</si>
  <si>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</si>
  <si>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</si>
  <si>
    <t>令和６年度は法適初年度である。
①　平均値を上回っている。
②　平均値を下回っている。
③　平均値を下回っている。
④　平均値を上回っている。
⑤　平均値を上回っている。
⑥　平均値を上回っている。
⑦　平均値を上回っている。
⑧　平均値を下回っている。
　給水人口は少なく供給量も少ないため、給水原価が高い傾向にあるといえる。
　施設利用率は高いが、有収率が低いため、漏水等を解消し有収率を上げていく必要がある。</t>
    <rPh sb="0" eb="2">
      <t>レイワ</t>
    </rPh>
    <rPh sb="3" eb="5">
      <t>ネンド</t>
    </rPh>
    <rPh sb="6" eb="11">
      <t>ホウテキショネンド</t>
    </rPh>
    <rPh sb="18" eb="21">
      <t>ヘイキンチ</t>
    </rPh>
    <rPh sb="22" eb="24">
      <t>ウワマワ</t>
    </rPh>
    <rPh sb="32" eb="35">
      <t>ヘイキンチ</t>
    </rPh>
    <rPh sb="36" eb="38">
      <t>シタマワ</t>
    </rPh>
    <rPh sb="64" eb="65">
      <t>ウワ</t>
    </rPh>
    <rPh sb="120" eb="121">
      <t>シタ</t>
    </rPh>
    <rPh sb="198" eb="199">
      <t>ア</t>
    </rPh>
    <rPh sb="203" eb="2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</si>
</sst>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1.1399999999999999</c:v>
                </c:pt>
              </c:numCache>
            </c:numRef>
          </c:val>
          <c:extLst>
            <c:ext xmlns:c16="http://schemas.microsoft.com/office/drawing/2014/chart" uri="{C3380CC4-5D6E-409C-BE32-E72D297353CC}">
              <c16:uniqueId val="{00000000-4778-4FF1-A6DC-7465BD4740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778-4FF1-A6DC-7465BD4740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53.51</c:v>
                </c:pt>
              </c:numCache>
            </c:numRef>
          </c:val>
          <c:extLst>
            <c:ext xmlns:c16="http://schemas.microsoft.com/office/drawing/2014/chart" uri="{C3380CC4-5D6E-409C-BE32-E72D297353CC}">
              <c16:uniqueId val="{00000000-AB6D-4F4D-BBDE-C94C700484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AB6D-4F4D-BBDE-C94C700484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51.57</c:v>
                </c:pt>
              </c:numCache>
            </c:numRef>
          </c:val>
          <c:extLst>
            <c:ext xmlns:c16="http://schemas.microsoft.com/office/drawing/2014/chart" uri="{C3380CC4-5D6E-409C-BE32-E72D297353CC}">
              <c16:uniqueId val="{00000000-E924-4F6B-9B5D-2611CCBC85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E924-4F6B-9B5D-2611CCBC85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107.4</c:v>
                </c:pt>
              </c:numCache>
            </c:numRef>
          </c:val>
          <c:extLst>
            <c:ext xmlns:c16="http://schemas.microsoft.com/office/drawing/2014/chart" uri="{C3380CC4-5D6E-409C-BE32-E72D297353CC}">
              <c16:uniqueId val="{00000000-0DEC-404D-8196-C7B601D0145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0DEC-404D-8196-C7B601D0145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4.2</c:v>
                </c:pt>
              </c:numCache>
            </c:numRef>
          </c:val>
          <c:extLst>
            <c:ext xmlns:c16="http://schemas.microsoft.com/office/drawing/2014/chart" uri="{C3380CC4-5D6E-409C-BE32-E72D297353CC}">
              <c16:uniqueId val="{00000000-18FE-49EF-A590-948BD91477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18FE-49EF-A590-948BD91477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35.299999999999997</c:v>
                </c:pt>
              </c:numCache>
            </c:numRef>
          </c:val>
          <c:extLst>
            <c:ext xmlns:c16="http://schemas.microsoft.com/office/drawing/2014/chart" uri="{C3380CC4-5D6E-409C-BE32-E72D297353CC}">
              <c16:uniqueId val="{00000000-B6EE-4029-870B-08D7897366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B6EE-4029-870B-08D7897366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53.5</c:v>
                </c:pt>
              </c:numCache>
            </c:numRef>
          </c:val>
          <c:extLst>
            <c:ext xmlns:c16="http://schemas.microsoft.com/office/drawing/2014/chart" uri="{C3380CC4-5D6E-409C-BE32-E72D297353CC}">
              <c16:uniqueId val="{00000000-F3A4-40B3-A52D-65BCA0B328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F3A4-40B3-A52D-65BCA0B328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85.41</c:v>
                </c:pt>
              </c:numCache>
            </c:numRef>
          </c:val>
          <c:extLst>
            <c:ext xmlns:c16="http://schemas.microsoft.com/office/drawing/2014/chart" uri="{C3380CC4-5D6E-409C-BE32-E72D297353CC}">
              <c16:uniqueId val="{00000000-C4A5-478B-9BC8-D1ADF12782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C4A5-478B-9BC8-D1ADF12782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2881</c:v>
                </c:pt>
              </c:numCache>
            </c:numRef>
          </c:val>
          <c:extLst>
            <c:ext xmlns:c16="http://schemas.microsoft.com/office/drawing/2014/chart" uri="{C3380CC4-5D6E-409C-BE32-E72D297353CC}">
              <c16:uniqueId val="{00000000-2794-44BA-B0B1-FC627F51BD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2794-44BA-B0B1-FC627F51BD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42.24</c:v>
                </c:pt>
              </c:numCache>
            </c:numRef>
          </c:val>
          <c:extLst>
            <c:ext xmlns:c16="http://schemas.microsoft.com/office/drawing/2014/chart" uri="{C3380CC4-5D6E-409C-BE32-E72D297353CC}">
              <c16:uniqueId val="{00000000-ED82-48CA-959F-14C294D1FB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ED82-48CA-959F-14C294D1FB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504.12</c:v>
                </c:pt>
              </c:numCache>
            </c:numRef>
          </c:val>
          <c:extLst>
            <c:ext xmlns:c16="http://schemas.microsoft.com/office/drawing/2014/chart" uri="{C3380CC4-5D6E-409C-BE32-E72D297353CC}">
              <c16:uniqueId val="{00000000-AFF1-4F5C-955D-2EDDCB6BBF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AFF1-4F5C-955D-2EDDCB6BBF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三島町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1327</v>
      </c>
      <c r="AM8" s="44"/>
      <c r="AN8" s="44"/>
      <c r="AO8" s="44"/>
      <c r="AP8" s="44"/>
      <c r="AQ8" s="44"/>
      <c r="AR8" s="44"/>
      <c r="AS8" s="44"/>
      <c r="AT8" s="45">
        <f>データ!$S$6</f>
        <v>90.81</v>
      </c>
      <c r="AU8" s="46"/>
      <c r="AV8" s="46"/>
      <c r="AW8" s="46"/>
      <c r="AX8" s="46"/>
      <c r="AY8" s="46"/>
      <c r="AZ8" s="46"/>
      <c r="BA8" s="46"/>
      <c r="BB8" s="47">
        <f>データ!$T$6</f>
        <v>14.61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39.200000000000003</v>
      </c>
      <c r="J10" s="46"/>
      <c r="K10" s="46"/>
      <c r="L10" s="46"/>
      <c r="M10" s="46"/>
      <c r="N10" s="46"/>
      <c r="O10" s="80"/>
      <c r="P10" s="47">
        <f>データ!$P$6</f>
        <v>99.24</v>
      </c>
      <c r="Q10" s="47"/>
      <c r="R10" s="47"/>
      <c r="S10" s="47"/>
      <c r="T10" s="47"/>
      <c r="U10" s="47"/>
      <c r="V10" s="47"/>
      <c r="W10" s="44">
        <f>データ!$Q$6</f>
        <v>3891</v>
      </c>
      <c r="X10" s="44"/>
      <c r="Y10" s="44"/>
      <c r="Z10" s="44"/>
      <c r="AA10" s="44"/>
      <c r="AB10" s="44"/>
      <c r="AC10" s="44"/>
      <c r="AD10" s="2"/>
      <c r="AE10" s="2"/>
      <c r="AF10" s="2"/>
      <c r="AG10" s="2"/>
      <c r="AH10" s="2"/>
      <c r="AI10" s="2"/>
      <c r="AJ10" s="2"/>
      <c r="AK10" s="2"/>
      <c r="AL10" s="44">
        <f>データ!$U$6</f>
        <v>1301</v>
      </c>
      <c r="AM10" s="44"/>
      <c r="AN10" s="44"/>
      <c r="AO10" s="44"/>
      <c r="AP10" s="44"/>
      <c r="AQ10" s="44"/>
      <c r="AR10" s="44"/>
      <c r="AS10" s="44"/>
      <c r="AT10" s="45">
        <f>データ!$V$6</f>
        <v>0.04</v>
      </c>
      <c r="AU10" s="46"/>
      <c r="AV10" s="46"/>
      <c r="AW10" s="46"/>
      <c r="AX10" s="46"/>
      <c r="AY10" s="46"/>
      <c r="AZ10" s="46"/>
      <c r="BA10" s="46"/>
      <c r="BB10" s="47">
        <f>データ!$W$6</f>
        <v>32525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zrF77gmQKi71iLP5TbPoCz1BRj2QSwKoOZ2o8USpxAVKSc3SP6AOBEAsfdb17bcgAu9MiR/+LlxRPxq3MbLkg==" saltValue="qJcqsc7DFQ3NlGRQ4Eu4X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74446</v>
      </c>
      <c r="D6" s="20">
        <f t="shared" si="3"/>
        <v>46</v>
      </c>
      <c r="E6" s="20">
        <f t="shared" si="3"/>
        <v>1</v>
      </c>
      <c r="F6" s="20">
        <f t="shared" si="3"/>
        <v>0</v>
      </c>
      <c r="G6" s="20">
        <f t="shared" si="3"/>
        <v>5</v>
      </c>
      <c r="H6" s="20" t="str">
        <f t="shared" si="3"/>
        <v>福島県　三島町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39.200000000000003</v>
      </c>
      <c r="P6" s="21">
        <f t="shared" si="3"/>
        <v>99.24</v>
      </c>
      <c r="Q6" s="21">
        <f t="shared" si="3"/>
        <v>3891</v>
      </c>
      <c r="R6" s="21">
        <f t="shared" si="3"/>
        <v>1327</v>
      </c>
      <c r="S6" s="21">
        <f t="shared" si="3"/>
        <v>90.81</v>
      </c>
      <c r="T6" s="21">
        <f t="shared" si="3"/>
        <v>14.61</v>
      </c>
      <c r="U6" s="21">
        <f t="shared" si="3"/>
        <v>1301</v>
      </c>
      <c r="V6" s="21">
        <f t="shared" si="3"/>
        <v>0.04</v>
      </c>
      <c r="W6" s="21">
        <f t="shared" si="3"/>
        <v>32525</v>
      </c>
      <c r="X6" s="22" t="str">
        <f>IF(X7="",NA(),X7)</f>
        <v>-</v>
      </c>
      <c r="Y6" s="22" t="str">
        <f t="shared" ref="Y6:AG6" si="4">IF(Y7="",NA(),Y7)</f>
        <v>-</v>
      </c>
      <c r="Z6" s="22" t="str">
        <f t="shared" si="4"/>
        <v>-</v>
      </c>
      <c r="AA6" s="22" t="str">
        <f t="shared" si="4"/>
        <v>-</v>
      </c>
      <c r="AB6" s="22">
        <f t="shared" si="4"/>
        <v>107.4</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53.5</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85.41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2881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42.24</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504.12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53.51</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51.57</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4.2</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35.299999999999997</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1.1399999999999999</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74446</v>
      </c>
      <c r="D7" s="24">
        <v>46</v>
      </c>
      <c r="E7" s="24">
        <v>1</v>
      </c>
      <c r="F7" s="24">
        <v>0</v>
      </c>
      <c r="G7" s="24">
        <v>5</v>
      </c>
      <c r="H7" s="24" t="s">
        <v>92</v>
      </c>
      <c r="I7" s="24" t="s">
        <v>93</v>
      </c>
      <c r="J7" s="24" t="s">
        <v>94</v>
      </c>
      <c r="K7" s="24" t="s">
        <v>95</v>
      </c>
      <c r="L7" s="24" t="s">
        <v>96</v>
      </c>
      <c r="M7" s="24" t="s">
        <v>97</v>
      </c>
      <c r="N7" s="25" t="s">
        <v>98</v>
      </c>
      <c r="O7" s="25">
        <v>39.200000000000003</v>
      </c>
      <c r="P7" s="25">
        <v>99.24</v>
      </c>
      <c r="Q7" s="25">
        <v>3891</v>
      </c>
      <c r="R7" s="25">
        <v>1327</v>
      </c>
      <c r="S7" s="25">
        <v>90.81</v>
      </c>
      <c r="T7" s="25">
        <v>14.61</v>
      </c>
      <c r="U7" s="25">
        <v>1301</v>
      </c>
      <c r="V7" s="25">
        <v>0.04</v>
      </c>
      <c r="W7" s="25">
        <v>32525</v>
      </c>
      <c r="X7" s="25" t="s">
        <v>98</v>
      </c>
      <c r="Y7" s="25" t="s">
        <v>98</v>
      </c>
      <c r="Z7" s="25" t="s">
        <v>98</v>
      </c>
      <c r="AA7" s="25" t="s">
        <v>98</v>
      </c>
      <c r="AB7" s="25">
        <v>107.4</v>
      </c>
      <c r="AC7" s="25" t="s">
        <v>98</v>
      </c>
      <c r="AD7" s="25" t="s">
        <v>98</v>
      </c>
      <c r="AE7" s="25" t="s">
        <v>98</v>
      </c>
      <c r="AF7" s="25" t="s">
        <v>98</v>
      </c>
      <c r="AG7" s="25">
        <v>102.26</v>
      </c>
      <c r="AH7" s="25">
        <v>102.02</v>
      </c>
      <c r="AI7" s="25" t="s">
        <v>98</v>
      </c>
      <c r="AJ7" s="25" t="s">
        <v>98</v>
      </c>
      <c r="AK7" s="25" t="s">
        <v>98</v>
      </c>
      <c r="AL7" s="25" t="s">
        <v>98</v>
      </c>
      <c r="AM7" s="25">
        <v>53.5</v>
      </c>
      <c r="AN7" s="25" t="s">
        <v>98</v>
      </c>
      <c r="AO7" s="25" t="s">
        <v>98</v>
      </c>
      <c r="AP7" s="25" t="s">
        <v>98</v>
      </c>
      <c r="AQ7" s="25" t="s">
        <v>98</v>
      </c>
      <c r="AR7" s="25">
        <v>82.37</v>
      </c>
      <c r="AS7" s="25">
        <v>26.96</v>
      </c>
      <c r="AT7" s="25" t="s">
        <v>98</v>
      </c>
      <c r="AU7" s="25" t="s">
        <v>98</v>
      </c>
      <c r="AV7" s="25" t="s">
        <v>98</v>
      </c>
      <c r="AW7" s="25" t="s">
        <v>98</v>
      </c>
      <c r="AX7" s="25">
        <v>85.41</v>
      </c>
      <c r="AY7" s="25" t="s">
        <v>98</v>
      </c>
      <c r="AZ7" s="25" t="s">
        <v>98</v>
      </c>
      <c r="BA7" s="25" t="s">
        <v>98</v>
      </c>
      <c r="BB7" s="25" t="s">
        <v>98</v>
      </c>
      <c r="BC7" s="25">
        <v>101.6</v>
      </c>
      <c r="BD7" s="25">
        <v>142.38999999999999</v>
      </c>
      <c r="BE7" s="25" t="s">
        <v>98</v>
      </c>
      <c r="BF7" s="25" t="s">
        <v>98</v>
      </c>
      <c r="BG7" s="25" t="s">
        <v>98</v>
      </c>
      <c r="BH7" s="25" t="s">
        <v>98</v>
      </c>
      <c r="BI7" s="25">
        <v>2881</v>
      </c>
      <c r="BJ7" s="25" t="s">
        <v>98</v>
      </c>
      <c r="BK7" s="25" t="s">
        <v>98</v>
      </c>
      <c r="BL7" s="25" t="s">
        <v>98</v>
      </c>
      <c r="BM7" s="25" t="s">
        <v>98</v>
      </c>
      <c r="BN7" s="25">
        <v>1398.03</v>
      </c>
      <c r="BO7" s="25">
        <v>1043.3599999999999</v>
      </c>
      <c r="BP7" s="25" t="s">
        <v>98</v>
      </c>
      <c r="BQ7" s="25" t="s">
        <v>98</v>
      </c>
      <c r="BR7" s="25" t="s">
        <v>98</v>
      </c>
      <c r="BS7" s="25" t="s">
        <v>98</v>
      </c>
      <c r="BT7" s="25">
        <v>42.24</v>
      </c>
      <c r="BU7" s="25" t="s">
        <v>98</v>
      </c>
      <c r="BV7" s="25" t="s">
        <v>98</v>
      </c>
      <c r="BW7" s="25" t="s">
        <v>98</v>
      </c>
      <c r="BX7" s="25" t="s">
        <v>98</v>
      </c>
      <c r="BY7" s="25">
        <v>39.15</v>
      </c>
      <c r="BZ7" s="25">
        <v>56.19</v>
      </c>
      <c r="CA7" s="25" t="s">
        <v>98</v>
      </c>
      <c r="CB7" s="25" t="s">
        <v>98</v>
      </c>
      <c r="CC7" s="25" t="s">
        <v>98</v>
      </c>
      <c r="CD7" s="25" t="s">
        <v>98</v>
      </c>
      <c r="CE7" s="25">
        <v>504.12</v>
      </c>
      <c r="CF7" s="25" t="s">
        <v>98</v>
      </c>
      <c r="CG7" s="25" t="s">
        <v>98</v>
      </c>
      <c r="CH7" s="25" t="s">
        <v>98</v>
      </c>
      <c r="CI7" s="25" t="s">
        <v>98</v>
      </c>
      <c r="CJ7" s="25">
        <v>392.81</v>
      </c>
      <c r="CK7" s="25">
        <v>285.60000000000002</v>
      </c>
      <c r="CL7" s="25" t="s">
        <v>98</v>
      </c>
      <c r="CM7" s="25" t="s">
        <v>98</v>
      </c>
      <c r="CN7" s="25" t="s">
        <v>98</v>
      </c>
      <c r="CO7" s="25" t="s">
        <v>98</v>
      </c>
      <c r="CP7" s="25">
        <v>53.51</v>
      </c>
      <c r="CQ7" s="25" t="s">
        <v>98</v>
      </c>
      <c r="CR7" s="25" t="s">
        <v>98</v>
      </c>
      <c r="CS7" s="25" t="s">
        <v>98</v>
      </c>
      <c r="CT7" s="25" t="s">
        <v>98</v>
      </c>
      <c r="CU7" s="25">
        <v>29.19</v>
      </c>
      <c r="CV7" s="25">
        <v>48.33</v>
      </c>
      <c r="CW7" s="25" t="s">
        <v>98</v>
      </c>
      <c r="CX7" s="25" t="s">
        <v>98</v>
      </c>
      <c r="CY7" s="25" t="s">
        <v>98</v>
      </c>
      <c r="CZ7" s="25" t="s">
        <v>98</v>
      </c>
      <c r="DA7" s="25">
        <v>51.57</v>
      </c>
      <c r="DB7" s="25" t="s">
        <v>98</v>
      </c>
      <c r="DC7" s="25" t="s">
        <v>98</v>
      </c>
      <c r="DD7" s="25" t="s">
        <v>98</v>
      </c>
      <c r="DE7" s="25" t="s">
        <v>98</v>
      </c>
      <c r="DF7" s="25">
        <v>66.040000000000006</v>
      </c>
      <c r="DG7" s="25">
        <v>70.34</v>
      </c>
      <c r="DH7" s="25" t="s">
        <v>98</v>
      </c>
      <c r="DI7" s="25" t="s">
        <v>98</v>
      </c>
      <c r="DJ7" s="25" t="s">
        <v>98</v>
      </c>
      <c r="DK7" s="25" t="s">
        <v>98</v>
      </c>
      <c r="DL7" s="25">
        <v>4.2</v>
      </c>
      <c r="DM7" s="25" t="s">
        <v>98</v>
      </c>
      <c r="DN7" s="25" t="s">
        <v>98</v>
      </c>
      <c r="DO7" s="25" t="s">
        <v>98</v>
      </c>
      <c r="DP7" s="25" t="s">
        <v>98</v>
      </c>
      <c r="DQ7" s="25">
        <v>28.04</v>
      </c>
      <c r="DR7" s="25">
        <v>35.5</v>
      </c>
      <c r="DS7" s="25" t="s">
        <v>98</v>
      </c>
      <c r="DT7" s="25" t="s">
        <v>98</v>
      </c>
      <c r="DU7" s="25" t="s">
        <v>98</v>
      </c>
      <c r="DV7" s="25" t="s">
        <v>98</v>
      </c>
      <c r="DW7" s="25">
        <v>35.299999999999997</v>
      </c>
      <c r="DX7" s="25" t="s">
        <v>98</v>
      </c>
      <c r="DY7" s="25" t="s">
        <v>98</v>
      </c>
      <c r="DZ7" s="25" t="s">
        <v>98</v>
      </c>
      <c r="EA7" s="25" t="s">
        <v>98</v>
      </c>
      <c r="EB7" s="25">
        <v>11.15</v>
      </c>
      <c r="EC7" s="25">
        <v>16.16</v>
      </c>
      <c r="ED7" s="25" t="s">
        <v>98</v>
      </c>
      <c r="EE7" s="25" t="s">
        <v>98</v>
      </c>
      <c r="EF7" s="25" t="s">
        <v>98</v>
      </c>
      <c r="EG7" s="25" t="s">
        <v>98</v>
      </c>
      <c r="EH7" s="25">
        <v>1.1399999999999999</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