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d222\Desktop\"/>
    </mc:Choice>
  </mc:AlternateContent>
  <workbookProtection workbookAlgorithmName="SHA-512" workbookHashValue="qmW0BU7sYUgOv0QHwaJDtIJXqYX0jig+XA1U+2Buf/8pG8mTyHH8ms5oEd3QX5e+cKjbmRp8WGycTlNW7bGtmA==" workbookSaltValue="0dmcZEeRamlLxr/ghn69T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<sst xmlns="http://schemas.openxmlformats.org/spreadsheetml/2006/main" count="319" uniqueCount="115">
  <si>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</si>
  <si>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</si>
  <si>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</si>
  <si>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</si>
  <si>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</si>
  <si>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</si>
  <si>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</si>
  <si>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</si>
  <si>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</si>
  <si>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</si>
  <si>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</si>
  <si>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</si>
  <si>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</si>
  <si>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</si>
  <si>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</si>
  <si>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</si>
  <si>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</si>
  <si>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</si>
  <si>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</si>
  <si>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</si>
  <si>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</si>
  <si>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</si>
  <si>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</si>
  <si>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</si>
  <si>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</si>
  <si>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</si>
  <si>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</si>
  <si>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</si>
  <si>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</si>
  <si>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</si>
  <si>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</si>
  <si>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</si>
  <si>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</si>
  <si>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</si>
  <si>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</si>
  <si>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</si>
  <si>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</si>
  <si>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</si>
  <si>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</si>
  <si>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</si>
  <si>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</si>
  <si>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</si>
  <si>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</si>
  <si>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</si>
  <si>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</si>
  <si>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</si>
  <si>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</si>
  <si>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</si>
  <si>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</si>
  <si>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</si>
  <si>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</si>
  <si>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</si>
  <si>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</si>
  <si>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</si>
  <si>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</si>
  <si>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</si>
  <si>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</si>
  <si>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</si>
  <si>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</si>
  <si>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</si>
  <si>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</si>
  <si>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</si>
  <si>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</si>
  <si>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</si>
  <si>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</si>
  <si>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</si>
  <si>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</si>
  <si>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</si>
  <si>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</si>
  <si>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</si>
  <si>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</si>
  <si>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</si>
  <si>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</si>
  <si>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</si>
  <si>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</si>
  <si>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</si>
  <si>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</si>
  <si>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</si>
  <si>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</si>
  <si>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</si>
  <si>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</si>
  <si>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</si>
  <si>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</si>
  <si>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</si>
  <si>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</si>
  <si>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</si>
  <si>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</si>
  <si>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</si>
  <si>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</si>
  <si>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</si>
  <si>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</si>
  <si>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</si>
  <si>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</si>
  <si>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</si>
  <si>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</si>
  <si>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</si>
  <si>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</si>
  <si>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</si>
  <si>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</si>
  <si>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</si>
  <si>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</si>
  <si>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</si>
  <si>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</si>
  <si>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</si>
  <si>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</si>
  <si>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</si>
  <si>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</si>
  <si>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</si>
  <si>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</si>
  <si>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</si>
  <si>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</si>
  <si>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</si>
  <si>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収入のほとんどを一般会計繰入金に頼っているため、経費回収率も低く、汚水処理原価は高い数値となっている。水洗化率も類似団体よりも低く料金収入にも少ないため、料金改定を行う必要がる。</t>
    <rPh sb="1" eb="3">
      <t>シュウニュウ</t>
    </rPh>
    <phoneticPr fontId="4"/>
  </si>
  <si>
    <t>　処理場に関しては、重要な機器の修繕及び更新に関しては終えているが、老朽化による軽微な故障や不具合が発生している。また、計装盤等の電気設備の機器更新が控えている。
　マンホールポンプ場に関しては、毎年計画的に修繕は行ってはいるが、今後も計画的に優先順位をつけて修繕を行っていく。
　管路施設に関しては、管路本管よりもマンホール本体及び鉄蓋に劣化が見られ始めたため計画的に交換していかなければならない。</t>
    <phoneticPr fontId="4"/>
  </si>
  <si>
    <t>　今後計装盤等の電気設備の更新やマンホール蓋等の多額の財源を必要とする更新が控えているため財源を確保するためにも、経営戦略の履行に努め未加入者の早期加入促進を図り、使用料の見直しを含め財源確保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</si>
</sst>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D87-4052-B4C5-3D2852D810F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1D87-4052-B4C5-3D2852D810F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40.92</c:v>
                </c:pt>
              </c:numCache>
            </c:numRef>
          </c:val>
          <c:extLst>
            <c:ext xmlns:c16="http://schemas.microsoft.com/office/drawing/2014/chart" uri="{C3380CC4-5D6E-409C-BE32-E72D297353CC}">
              <c16:uniqueId val="{00000000-9F57-4F32-945A-2F1320E5154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9F57-4F32-945A-2F1320E5154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67.17</c:v>
                </c:pt>
              </c:numCache>
            </c:numRef>
          </c:val>
          <c:extLst>
            <c:ext xmlns:c16="http://schemas.microsoft.com/office/drawing/2014/chart" uri="{C3380CC4-5D6E-409C-BE32-E72D297353CC}">
              <c16:uniqueId val="{00000000-C7D9-42C8-B7B8-069AEAFF3A2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C7D9-42C8-B7B8-069AEAFF3A2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101.37</c:v>
                </c:pt>
              </c:numCache>
            </c:numRef>
          </c:val>
          <c:extLst>
            <c:ext xmlns:c16="http://schemas.microsoft.com/office/drawing/2014/chart" uri="{C3380CC4-5D6E-409C-BE32-E72D297353CC}">
              <c16:uniqueId val="{00000000-0CA0-4B9B-BC01-36B65E2CC52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0CA0-4B9B-BC01-36B65E2CC52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4.5599999999999996</c:v>
                </c:pt>
              </c:numCache>
            </c:numRef>
          </c:val>
          <c:extLst>
            <c:ext xmlns:c16="http://schemas.microsoft.com/office/drawing/2014/chart" uri="{C3380CC4-5D6E-409C-BE32-E72D297353CC}">
              <c16:uniqueId val="{00000000-FE24-4302-84DD-259F2FE9969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FE24-4302-84DD-259F2FE9969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F8C-40B7-B524-5651E6B93C8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0F8C-40B7-B524-5651E6B93C8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A30-4BDB-BF51-DE8F8C87D66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6A30-4BDB-BF51-DE8F8C87D66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39.01</c:v>
                </c:pt>
              </c:numCache>
            </c:numRef>
          </c:val>
          <c:extLst>
            <c:ext xmlns:c16="http://schemas.microsoft.com/office/drawing/2014/chart" uri="{C3380CC4-5D6E-409C-BE32-E72D297353CC}">
              <c16:uniqueId val="{00000000-1DEF-4BDD-B353-462B7D88206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1DEF-4BDD-B353-462B7D88206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1437.68</c:v>
                </c:pt>
              </c:numCache>
            </c:numRef>
          </c:val>
          <c:extLst>
            <c:ext xmlns:c16="http://schemas.microsoft.com/office/drawing/2014/chart" uri="{C3380CC4-5D6E-409C-BE32-E72D297353CC}">
              <c16:uniqueId val="{00000000-A17F-429B-B8AC-490C641A7B6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A17F-429B-B8AC-490C641A7B6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29.73</c:v>
                </c:pt>
              </c:numCache>
            </c:numRef>
          </c:val>
          <c:extLst>
            <c:ext xmlns:c16="http://schemas.microsoft.com/office/drawing/2014/chart" uri="{C3380CC4-5D6E-409C-BE32-E72D297353CC}">
              <c16:uniqueId val="{00000000-3CEA-46D2-A009-A000F4E7A2F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3CEA-46D2-A009-A000F4E7A2F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628.71</c:v>
                </c:pt>
              </c:numCache>
            </c:numRef>
          </c:val>
          <c:extLst>
            <c:ext xmlns:c16="http://schemas.microsoft.com/office/drawing/2014/chart" uri="{C3380CC4-5D6E-409C-BE32-E72D297353CC}">
              <c16:uniqueId val="{00000000-2628-4765-8F8A-5709C018DF5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2628-4765-8F8A-5709C018DF5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柳津町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2841</v>
      </c>
      <c r="AM8" s="54"/>
      <c r="AN8" s="54"/>
      <c r="AO8" s="54"/>
      <c r="AP8" s="54"/>
      <c r="AQ8" s="54"/>
      <c r="AR8" s="54"/>
      <c r="AS8" s="54"/>
      <c r="AT8" s="53">
        <f>データ!T6</f>
        <v>175.82</v>
      </c>
      <c r="AU8" s="53"/>
      <c r="AV8" s="53"/>
      <c r="AW8" s="53"/>
      <c r="AX8" s="53"/>
      <c r="AY8" s="53"/>
      <c r="AZ8" s="53"/>
      <c r="BA8" s="53"/>
      <c r="BB8" s="53">
        <f>データ!U6</f>
        <v>16.16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84.16</v>
      </c>
      <c r="J10" s="53"/>
      <c r="K10" s="53"/>
      <c r="L10" s="53"/>
      <c r="M10" s="53"/>
      <c r="N10" s="53"/>
      <c r="O10" s="53"/>
      <c r="P10" s="53">
        <f>データ!P6</f>
        <v>45.21</v>
      </c>
      <c r="Q10" s="53"/>
      <c r="R10" s="53"/>
      <c r="S10" s="53"/>
      <c r="T10" s="53"/>
      <c r="U10" s="53"/>
      <c r="V10" s="53"/>
      <c r="W10" s="53">
        <f>データ!Q6</f>
        <v>100</v>
      </c>
      <c r="X10" s="53"/>
      <c r="Y10" s="53"/>
      <c r="Z10" s="53"/>
      <c r="AA10" s="53"/>
      <c r="AB10" s="53"/>
      <c r="AC10" s="53"/>
      <c r="AD10" s="54">
        <f>データ!R6</f>
        <v>3300</v>
      </c>
      <c r="AE10" s="54"/>
      <c r="AF10" s="54"/>
      <c r="AG10" s="54"/>
      <c r="AH10" s="54"/>
      <c r="AI10" s="54"/>
      <c r="AJ10" s="54"/>
      <c r="AK10" s="2"/>
      <c r="AL10" s="54">
        <f>データ!V6</f>
        <v>1270</v>
      </c>
      <c r="AM10" s="54"/>
      <c r="AN10" s="54"/>
      <c r="AO10" s="54"/>
      <c r="AP10" s="54"/>
      <c r="AQ10" s="54"/>
      <c r="AR10" s="54"/>
      <c r="AS10" s="54"/>
      <c r="AT10" s="53">
        <f>データ!W6</f>
        <v>0.92</v>
      </c>
      <c r="AU10" s="53"/>
      <c r="AV10" s="53"/>
      <c r="AW10" s="53"/>
      <c r="AX10" s="53"/>
      <c r="AY10" s="53"/>
      <c r="AZ10" s="53"/>
      <c r="BA10" s="53"/>
      <c r="BB10" s="53">
        <f>データ!X6</f>
        <v>1380.43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auGQxa6OGfZO/L4aJMfTLS00R5d4fpfHUunvTTxS7hAk7g7lHDaYjokVhyF9Gmv/lGB+kMyQx0kR2MOk47bIfQ==" saltValue="sGqhfjeOpVB7tK2kJ4Fzr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74233</v>
      </c>
      <c r="D6" s="19">
        <f t="shared" si="3"/>
        <v>46</v>
      </c>
      <c r="E6" s="19">
        <f t="shared" si="3"/>
        <v>17</v>
      </c>
      <c r="F6" s="19">
        <f t="shared" si="3"/>
        <v>4</v>
      </c>
      <c r="G6" s="19">
        <f t="shared" si="3"/>
        <v>0</v>
      </c>
      <c r="H6" s="19" t="str">
        <f t="shared" si="3"/>
        <v>福島県　柳津町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84.16</v>
      </c>
      <c r="P6" s="20">
        <f t="shared" si="3"/>
        <v>45.21</v>
      </c>
      <c r="Q6" s="20">
        <f t="shared" si="3"/>
        <v>100</v>
      </c>
      <c r="R6" s="20">
        <f t="shared" si="3"/>
        <v>3300</v>
      </c>
      <c r="S6" s="20">
        <f t="shared" si="3"/>
        <v>2841</v>
      </c>
      <c r="T6" s="20">
        <f t="shared" si="3"/>
        <v>175.82</v>
      </c>
      <c r="U6" s="20">
        <f t="shared" si="3"/>
        <v>16.16</v>
      </c>
      <c r="V6" s="20">
        <f t="shared" si="3"/>
        <v>1270</v>
      </c>
      <c r="W6" s="20">
        <f t="shared" si="3"/>
        <v>0.92</v>
      </c>
      <c r="X6" s="20">
        <f t="shared" si="3"/>
        <v>1380.43</v>
      </c>
      <c r="Y6" s="21" t="str">
        <f>IF(Y7="",NA(),Y7)</f>
        <v>-</v>
      </c>
      <c r="Z6" s="21" t="str">
        <f t="shared" ref="Z6:AH6" si="4">IF(Z7="",NA(),Z7)</f>
        <v>-</v>
      </c>
      <c r="AA6" s="21" t="str">
        <f t="shared" si="4"/>
        <v>-</v>
      </c>
      <c r="AB6" s="21" t="str">
        <f t="shared" si="4"/>
        <v>-</v>
      </c>
      <c r="AC6" s="21">
        <f t="shared" si="4"/>
        <v>101.37</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39.01</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1437.68</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29.73</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628.71</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40.92</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67.17</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4.5599999999999996</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74233</v>
      </c>
      <c r="D7" s="23">
        <v>46</v>
      </c>
      <c r="E7" s="23">
        <v>17</v>
      </c>
      <c r="F7" s="23">
        <v>4</v>
      </c>
      <c r="G7" s="23">
        <v>0</v>
      </c>
      <c r="H7" s="23" t="s">
        <v>96</v>
      </c>
      <c r="I7" s="23" t="s">
        <v>97</v>
      </c>
      <c r="J7" s="23" t="s">
        <v>98</v>
      </c>
      <c r="K7" s="23" t="s">
        <v>99</v>
      </c>
      <c r="L7" s="23" t="s">
        <v>100</v>
      </c>
      <c r="M7" s="23" t="s">
        <v>101</v>
      </c>
      <c r="N7" s="24" t="s">
        <v>102</v>
      </c>
      <c r="O7" s="24">
        <v>84.16</v>
      </c>
      <c r="P7" s="24">
        <v>45.21</v>
      </c>
      <c r="Q7" s="24">
        <v>100</v>
      </c>
      <c r="R7" s="24">
        <v>3300</v>
      </c>
      <c r="S7" s="24">
        <v>2841</v>
      </c>
      <c r="T7" s="24">
        <v>175.82</v>
      </c>
      <c r="U7" s="24">
        <v>16.16</v>
      </c>
      <c r="V7" s="24">
        <v>1270</v>
      </c>
      <c r="W7" s="24">
        <v>0.92</v>
      </c>
      <c r="X7" s="24">
        <v>1380.43</v>
      </c>
      <c r="Y7" s="24" t="s">
        <v>102</v>
      </c>
      <c r="Z7" s="24" t="s">
        <v>102</v>
      </c>
      <c r="AA7" s="24" t="s">
        <v>102</v>
      </c>
      <c r="AB7" s="24" t="s">
        <v>102</v>
      </c>
      <c r="AC7" s="24">
        <v>101.37</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39.01</v>
      </c>
      <c r="AZ7" s="24" t="s">
        <v>102</v>
      </c>
      <c r="BA7" s="24" t="s">
        <v>102</v>
      </c>
      <c r="BB7" s="24" t="s">
        <v>102</v>
      </c>
      <c r="BC7" s="24" t="s">
        <v>102</v>
      </c>
      <c r="BD7" s="24">
        <v>53.28</v>
      </c>
      <c r="BE7" s="24">
        <v>50.9</v>
      </c>
      <c r="BF7" s="24" t="s">
        <v>102</v>
      </c>
      <c r="BG7" s="24" t="s">
        <v>102</v>
      </c>
      <c r="BH7" s="24" t="s">
        <v>102</v>
      </c>
      <c r="BI7" s="24" t="s">
        <v>102</v>
      </c>
      <c r="BJ7" s="24">
        <v>1437.68</v>
      </c>
      <c r="BK7" s="24" t="s">
        <v>102</v>
      </c>
      <c r="BL7" s="24" t="s">
        <v>102</v>
      </c>
      <c r="BM7" s="24" t="s">
        <v>102</v>
      </c>
      <c r="BN7" s="24" t="s">
        <v>102</v>
      </c>
      <c r="BO7" s="24">
        <v>1142.44</v>
      </c>
      <c r="BP7" s="24">
        <v>1099.1500000000001</v>
      </c>
      <c r="BQ7" s="24" t="s">
        <v>102</v>
      </c>
      <c r="BR7" s="24" t="s">
        <v>102</v>
      </c>
      <c r="BS7" s="24" t="s">
        <v>102</v>
      </c>
      <c r="BT7" s="24" t="s">
        <v>102</v>
      </c>
      <c r="BU7" s="24">
        <v>29.73</v>
      </c>
      <c r="BV7" s="24" t="s">
        <v>102</v>
      </c>
      <c r="BW7" s="24" t="s">
        <v>102</v>
      </c>
      <c r="BX7" s="24" t="s">
        <v>102</v>
      </c>
      <c r="BY7" s="24" t="s">
        <v>102</v>
      </c>
      <c r="BZ7" s="24">
        <v>66.63</v>
      </c>
      <c r="CA7" s="24">
        <v>72.92</v>
      </c>
      <c r="CB7" s="24" t="s">
        <v>102</v>
      </c>
      <c r="CC7" s="24" t="s">
        <v>102</v>
      </c>
      <c r="CD7" s="24" t="s">
        <v>102</v>
      </c>
      <c r="CE7" s="24" t="s">
        <v>102</v>
      </c>
      <c r="CF7" s="24">
        <v>628.71</v>
      </c>
      <c r="CG7" s="24" t="s">
        <v>102</v>
      </c>
      <c r="CH7" s="24" t="s">
        <v>102</v>
      </c>
      <c r="CI7" s="24" t="s">
        <v>102</v>
      </c>
      <c r="CJ7" s="24" t="s">
        <v>102</v>
      </c>
      <c r="CK7" s="24">
        <v>252.17</v>
      </c>
      <c r="CL7" s="24">
        <v>225.78</v>
      </c>
      <c r="CM7" s="24" t="s">
        <v>102</v>
      </c>
      <c r="CN7" s="24" t="s">
        <v>102</v>
      </c>
      <c r="CO7" s="24" t="s">
        <v>102</v>
      </c>
      <c r="CP7" s="24" t="s">
        <v>102</v>
      </c>
      <c r="CQ7" s="24">
        <v>40.92</v>
      </c>
      <c r="CR7" s="24" t="s">
        <v>102</v>
      </c>
      <c r="CS7" s="24" t="s">
        <v>102</v>
      </c>
      <c r="CT7" s="24" t="s">
        <v>102</v>
      </c>
      <c r="CU7" s="24" t="s">
        <v>102</v>
      </c>
      <c r="CV7" s="24">
        <v>42.15</v>
      </c>
      <c r="CW7" s="24">
        <v>43.17</v>
      </c>
      <c r="CX7" s="24" t="s">
        <v>102</v>
      </c>
      <c r="CY7" s="24" t="s">
        <v>102</v>
      </c>
      <c r="CZ7" s="24" t="s">
        <v>102</v>
      </c>
      <c r="DA7" s="24" t="s">
        <v>102</v>
      </c>
      <c r="DB7" s="24">
        <v>67.17</v>
      </c>
      <c r="DC7" s="24" t="s">
        <v>102</v>
      </c>
      <c r="DD7" s="24" t="s">
        <v>102</v>
      </c>
      <c r="DE7" s="24" t="s">
        <v>102</v>
      </c>
      <c r="DF7" s="24" t="s">
        <v>102</v>
      </c>
      <c r="DG7" s="24">
        <v>84.21</v>
      </c>
      <c r="DH7" s="24">
        <v>86.31</v>
      </c>
      <c r="DI7" s="24" t="s">
        <v>102</v>
      </c>
      <c r="DJ7" s="24" t="s">
        <v>102</v>
      </c>
      <c r="DK7" s="24" t="s">
        <v>102</v>
      </c>
      <c r="DL7" s="24" t="s">
        <v>102</v>
      </c>
      <c r="DM7" s="24">
        <v>4.5599999999999996</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横田 善登</cp:lastModifiedBy>
  <dcterms:created xsi:type="dcterms:W3CDTF">2025-12-23T06:09:29Z</dcterms:created>
  <dcterms:modified xsi:type="dcterms:W3CDTF">2026-02-05T08:18:05Z</dcterms:modified>
  <cp:category/>
</cp:coreProperties>
</file>