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①業務\☆調査報告関係\県市町村財政G\R7年度\下水・農集【経営比較分析表】2024_074217_46_1718\"/>
    </mc:Choice>
  </mc:AlternateContent>
  <xr:revisionPtr revIDLastSave="0" documentId="13_ncr:1_{BD5EBB5A-D2E0-42B6-89FD-DA62636D9BDA}" xr6:coauthVersionLast="47" xr6:coauthVersionMax="47" xr10:uidLastSave="{00000000-0000-0000-0000-000000000000}"/>
  <workbookProtection workbookAlgorithmName="SHA-512" workbookHashValue="4sOkp9/4t+Ui5ZFOw9bAwlADaIG3rvc7D5TGBxrTnIk1d++hPKCiNb7PdtfViGPV7X+wBMt3jdX65whSPinWnw==" workbookSaltValue="Q39iqg21ZhYbshtIYL6O5w==" workbookSpinCount="100000" lockStructure="1"/>
  <bookViews>
    <workbookView xWindow="-120" yWindow="-120" windowWidth="19440" windowHeight="11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E85" i="4"/>
  <c r="BB10" i="4"/>
  <c r="AT10" i="4"/>
  <c r="P10"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<sst xmlns="http://schemas.openxmlformats.org/spreadsheetml/2006/main" count="319" uniqueCount="117">
  <si>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</si>
  <si>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</si>
  <si>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</si>
  <si>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</si>
  <si>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</si>
  <si>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</si>
  <si>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</si>
  <si>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</si>
  <si>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</si>
  <si>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</si>
  <si>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</si>
  <si>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</si>
  <si>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</si>
  <si>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</si>
  <si>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</si>
  <si>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</si>
  <si>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</si>
  <si>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</si>
  <si>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</si>
  <si>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</si>
  <si>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</si>
  <si>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</si>
  <si>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</si>
  <si>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</si>
  <si>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</si>
  <si>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</si>
  <si>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</si>
  <si>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</si>
  <si>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</si>
  <si>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</si>
  <si>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</si>
  <si>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</si>
  <si>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</si>
  <si>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</si>
  <si>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</si>
  <si>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</si>
  <si>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</si>
  <si>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</si>
  <si>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</si>
  <si>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</si>
  <si>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</si>
  <si>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</si>
  <si>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</si>
  <si>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</si>
  <si>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</si>
  <si>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</si>
  <si>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</si>
  <si>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</si>
  <si>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</si>
  <si>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</si>
  <si>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</si>
  <si>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</si>
  <si>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</si>
  <si>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</si>
  <si>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</si>
  <si>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</si>
  <si>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</si>
  <si>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</si>
  <si>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</si>
  <si>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</si>
  <si>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</si>
  <si>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</si>
  <si>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</si>
  <si>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</si>
  <si>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</si>
  <si>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</si>
  <si>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</si>
  <si>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</si>
  <si>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</si>
  <si>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</si>
  <si>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</si>
  <si>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</si>
  <si>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</si>
  <si>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</si>
  <si>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</si>
  <si>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</si>
  <si>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</si>
  <si>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</si>
  <si>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</si>
  <si>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</si>
  <si>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</si>
  <si>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</si>
  <si>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</si>
  <si>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</si>
  <si>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</si>
  <si>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</si>
  <si>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</si>
  <si>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</si>
  <si>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</si>
  <si>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</si>
  <si>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</si>
  <si>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</si>
  <si>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</si>
  <si>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</si>
  <si>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</si>
  <si>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</si>
  <si>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</si>
  <si>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</si>
  <si>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</si>
  <si>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</si>
  <si>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</si>
  <si>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</si>
  <si>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</si>
  <si>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</si>
  <si>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</si>
  <si>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</si>
  <si>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</si>
  <si>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</si>
  <si>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</si>
  <si>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</si>
  <si>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</si>
  <si>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</si>
  <si>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</si>
  <si>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</si>
  <si>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全国平均及び類似団体平均を下回っている。また、１００％未満であることから収支が赤字状態である。維持管理費の削減など経営改善に努めていく必要がある。　　　　　　　　　　　　　　　　　　　　　　　　　　　　　　　②累積欠損金比率　　　　　　　　　　　　　　　　　　　　　　　　　　　　　　　　　　　　　　全国平均及び類似団体平均を下回っているものの、欠損金が発生している。０％となるよう維持管理の削減に努めていく必要がある。　　　　　　　　　　　　　　　　　　③流動比率　　　　　　　　　　　　　　　　　　　　　　　　　　　　　　　　　　　　　　　　　　　　　　　　　　　　　　　　全国平均及び類似団体平均を大きく下回っている。短期債務には建設改良費等に充てられた企業債も含まれている。　　　　　　　　　　　　　　　　　　　　　　　　　　　　　　　　　　　　　　　　　　　　　　　　　④企業債残高対事業規模比較　                                                                                     全国平均及び類似団体平均に比して高い水準にあるため、使用料見直しを検討していく。　　　　　　　　　　　　　　　　　　　　　　　　　　　　　　　　　　　　　　　　　　　　⑤経費回収率　　　　　　　　　　　　　　　　　　　　　　　　　　　　　　　　　　　　　　　　　　　　　　　　　　　　　　　　　　　　　　　　　　　　　全国平均を上回るも類似団体平均では下回っている。しかしながら１００％を下回っていることから、使用料の見直しや汚水処理費用の削減を図っていく。　　　　　　　　　　　　　　　　　　　　　　　　　　　　　　　　　　　　⑥汚水処理減価　　　　　　　　　　　　　　　　　　　　　　　　　　　　　　　　　　　　　　　全国平均及び類似団体平均と比べると依然として高い値を示しているが、供用開始区域拡大は今後ないことから有収水量の減少が危惧されるため、維持管理費の削減に取り組む必要がある。　　　　　　　　　　　　　　　　　　　　　　　　　　　　　　　　　　　　　　　　　　⑦施設利用率　　　　　　　　　　　　　　　　　　　　　　　　　　　　　　　　　　　　　　　　　　　　　　　　　　　　　　　　　　　　　　　　　全国平均及び類似団体平均を下回っていることから、処理施設の規模の見直し、統廃合を検討していく。　　　　　　　　　　　　　　　　　　　　　　　　　　　　　　　　　　　　　　　　　　　　　　　　⑧水洗化率　　　　　　　　　　　　　　　　　　　　　　　　　　　　　　　　　　　　　　　　　　　　　　　　　　　　　　　　　　　　全国平均及び類似団体平均を下回っていることから、水洗化率向上に向けて広報活動の強化や、接続時の補助金の導入を検討していく。</t>
    <rPh sb="1" eb="3">
      <t>ケイジョウ</t>
    </rPh>
    <rPh sb="3" eb="5">
      <t>シュウシ</t>
    </rPh>
    <rPh sb="5" eb="7">
      <t>ヒリツ</t>
    </rPh>
    <rPh sb="41" eb="43">
      <t>ゼンコク</t>
    </rPh>
    <rPh sb="43" eb="45">
      <t>ヘイキン</t>
    </rPh>
    <rPh sb="45" eb="46">
      <t>オヨ</t>
    </rPh>
    <rPh sb="47" eb="49">
      <t>ルイジ</t>
    </rPh>
    <rPh sb="49" eb="51">
      <t>ダンタイ</t>
    </rPh>
    <rPh sb="51" eb="53">
      <t>ヘイキン</t>
    </rPh>
    <rPh sb="54" eb="55">
      <t>シタ</t>
    </rPh>
    <rPh sb="55" eb="56">
      <t>マワ</t>
    </rPh>
    <rPh sb="68" eb="70">
      <t>ミマン</t>
    </rPh>
    <rPh sb="77" eb="79">
      <t>シュウシ</t>
    </rPh>
    <rPh sb="80" eb="82">
      <t>アカジ</t>
    </rPh>
    <rPh sb="82" eb="84">
      <t>ジョウタイ</t>
    </rPh>
    <rPh sb="88" eb="90">
      <t>イジ</t>
    </rPh>
    <rPh sb="90" eb="92">
      <t>カンリ</t>
    </rPh>
    <rPh sb="92" eb="93">
      <t>ヒ</t>
    </rPh>
    <rPh sb="94" eb="96">
      <t>サクゲン</t>
    </rPh>
    <rPh sb="98" eb="100">
      <t>ケイエイ</t>
    </rPh>
    <rPh sb="100" eb="102">
      <t>カイゼン</t>
    </rPh>
    <rPh sb="103" eb="104">
      <t>ツト</t>
    </rPh>
    <rPh sb="108" eb="110">
      <t>ヒツヨウ</t>
    </rPh>
    <rPh sb="146" eb="148">
      <t>ルイセキ</t>
    </rPh>
    <rPh sb="148" eb="150">
      <t>ケッソン</t>
    </rPh>
    <rPh sb="150" eb="151">
      <t>キン</t>
    </rPh>
    <rPh sb="151" eb="153">
      <t>ヒリツ</t>
    </rPh>
    <rPh sb="191" eb="193">
      <t>ゼンコク</t>
    </rPh>
    <rPh sb="193" eb="195">
      <t>ヘイキン</t>
    </rPh>
    <rPh sb="195" eb="196">
      <t>オヨ</t>
    </rPh>
    <rPh sb="197" eb="199">
      <t>ルイジ</t>
    </rPh>
    <rPh sb="199" eb="201">
      <t>ダンタイ</t>
    </rPh>
    <rPh sb="201" eb="203">
      <t>ヘイキン</t>
    </rPh>
    <rPh sb="204" eb="205">
      <t>シタ</t>
    </rPh>
    <rPh sb="205" eb="206">
      <t>マワ</t>
    </rPh>
    <rPh sb="214" eb="216">
      <t>ケッソン</t>
    </rPh>
    <rPh sb="216" eb="217">
      <t>キン</t>
    </rPh>
    <rPh sb="218" eb="220">
      <t>ハッセイ</t>
    </rPh>
    <rPh sb="232" eb="234">
      <t>イジ</t>
    </rPh>
    <rPh sb="234" eb="236">
      <t>カンリ</t>
    </rPh>
    <rPh sb="237" eb="239">
      <t>サクゲン</t>
    </rPh>
    <rPh sb="240" eb="241">
      <t>ツト</t>
    </rPh>
    <rPh sb="245" eb="247">
      <t>ヒツヨウ</t>
    </rPh>
    <rPh sb="270" eb="272">
      <t>リュウドウ</t>
    </rPh>
    <rPh sb="272" eb="274">
      <t>ヒリツ</t>
    </rPh>
    <rPh sb="330" eb="332">
      <t>ゼンコク</t>
    </rPh>
    <rPh sb="332" eb="334">
      <t>ヘイキン</t>
    </rPh>
    <rPh sb="334" eb="335">
      <t>オヨ</t>
    </rPh>
    <rPh sb="336" eb="338">
      <t>ルイジ</t>
    </rPh>
    <rPh sb="338" eb="340">
      <t>ダンタイ</t>
    </rPh>
    <rPh sb="340" eb="342">
      <t>ヘイキン</t>
    </rPh>
    <rPh sb="343" eb="344">
      <t>オオ</t>
    </rPh>
    <rPh sb="346" eb="347">
      <t>シタ</t>
    </rPh>
    <rPh sb="347" eb="348">
      <t>マワ</t>
    </rPh>
    <rPh sb="353" eb="355">
      <t>タンキ</t>
    </rPh>
    <rPh sb="355" eb="357">
      <t>サイム</t>
    </rPh>
    <rPh sb="359" eb="361">
      <t>ケンセツ</t>
    </rPh>
    <rPh sb="361" eb="363">
      <t>カイリョウ</t>
    </rPh>
    <rPh sb="363" eb="364">
      <t>ヒ</t>
    </rPh>
    <rPh sb="364" eb="365">
      <t>トウ</t>
    </rPh>
    <rPh sb="366" eb="367">
      <t>ア</t>
    </rPh>
    <rPh sb="371" eb="373">
      <t>キギョウ</t>
    </rPh>
    <rPh sb="373" eb="374">
      <t>サイ</t>
    </rPh>
    <rPh sb="375" eb="376">
      <t>フク</t>
    </rPh>
    <rPh sb="432" eb="434">
      <t>キギョウ</t>
    </rPh>
    <rPh sb="434" eb="435">
      <t>サイ</t>
    </rPh>
    <rPh sb="435" eb="437">
      <t>ザンダカ</t>
    </rPh>
    <rPh sb="437" eb="438">
      <t>タイ</t>
    </rPh>
    <rPh sb="438" eb="440">
      <t>ジギョウ</t>
    </rPh>
    <rPh sb="440" eb="442">
      <t>キボ</t>
    </rPh>
    <rPh sb="442" eb="444">
      <t>ヒカク</t>
    </rPh>
    <rPh sb="530" eb="532">
      <t>ゼンコク</t>
    </rPh>
    <rPh sb="532" eb="534">
      <t>ヘイキン</t>
    </rPh>
    <rPh sb="534" eb="535">
      <t>オヨ</t>
    </rPh>
    <rPh sb="536" eb="538">
      <t>ルイジ</t>
    </rPh>
    <rPh sb="538" eb="540">
      <t>ダンタイ</t>
    </rPh>
    <rPh sb="540" eb="542">
      <t>ヘイキン</t>
    </rPh>
    <rPh sb="543" eb="544">
      <t>ヒ</t>
    </rPh>
    <rPh sb="546" eb="547">
      <t>タカ</t>
    </rPh>
    <rPh sb="548" eb="550">
      <t>スイジュン</t>
    </rPh>
    <rPh sb="556" eb="559">
      <t>シヨウリョウ</t>
    </rPh>
    <rPh sb="559" eb="561">
      <t>ミナオ</t>
    </rPh>
    <rPh sb="563" eb="565">
      <t>ケントウ</t>
    </rPh>
    <rPh sb="615" eb="617">
      <t>ケイヒ</t>
    </rPh>
    <rPh sb="617" eb="619">
      <t>カイシュウ</t>
    </rPh>
    <rPh sb="619" eb="620">
      <t>リツ</t>
    </rPh>
    <rPh sb="689" eb="691">
      <t>ゼンコク</t>
    </rPh>
    <rPh sb="691" eb="693">
      <t>ヘイキン</t>
    </rPh>
    <rPh sb="698" eb="700">
      <t>ルイジ</t>
    </rPh>
    <rPh sb="700" eb="702">
      <t>ダンタイ</t>
    </rPh>
    <rPh sb="702" eb="704">
      <t>ヘイキン</t>
    </rPh>
    <rPh sb="724" eb="725">
      <t>シタ</t>
    </rPh>
    <rPh sb="725" eb="726">
      <t>マワ</t>
    </rPh>
    <rPh sb="735" eb="738">
      <t>シヨウリョウ</t>
    </rPh>
    <rPh sb="739" eb="741">
      <t>ミナオ</t>
    </rPh>
    <rPh sb="743" eb="745">
      <t>オスイ</t>
    </rPh>
    <rPh sb="745" eb="747">
      <t>ショリ</t>
    </rPh>
    <rPh sb="747" eb="749">
      <t>ヒヨウ</t>
    </rPh>
    <rPh sb="750" eb="752">
      <t>サクゲン</t>
    </rPh>
    <rPh sb="753" eb="754">
      <t>ハカ</t>
    </rPh>
    <rPh sb="796" eb="798">
      <t>オスイ</t>
    </rPh>
    <rPh sb="798" eb="800">
      <t>ショリ</t>
    </rPh>
    <rPh sb="800" eb="802">
      <t>ゲンカ</t>
    </rPh>
    <rPh sb="841" eb="843">
      <t>ゼンコク</t>
    </rPh>
    <rPh sb="843" eb="845">
      <t>ヘイキン</t>
    </rPh>
    <rPh sb="845" eb="846">
      <t>オヨ</t>
    </rPh>
    <rPh sb="847" eb="849">
      <t>ルイジ</t>
    </rPh>
    <rPh sb="849" eb="851">
      <t>ダンタイ</t>
    </rPh>
    <rPh sb="851" eb="853">
      <t>ヘイキン</t>
    </rPh>
    <rPh sb="854" eb="855">
      <t>クラ</t>
    </rPh>
    <rPh sb="858" eb="860">
      <t>イゼン</t>
    </rPh>
    <rPh sb="863" eb="864">
      <t>タカ</t>
    </rPh>
    <rPh sb="865" eb="866">
      <t>アタイ</t>
    </rPh>
    <rPh sb="867" eb="868">
      <t>シメ</t>
    </rPh>
    <rPh sb="874" eb="876">
      <t>キョウヨウ</t>
    </rPh>
    <rPh sb="876" eb="878">
      <t>カイシ</t>
    </rPh>
    <rPh sb="878" eb="880">
      <t>クイキ</t>
    </rPh>
    <rPh sb="880" eb="882">
      <t>カクダイ</t>
    </rPh>
    <rPh sb="883" eb="885">
      <t>コンゴ</t>
    </rPh>
    <rPh sb="891" eb="892">
      <t>ユウ</t>
    </rPh>
    <rPh sb="892" eb="893">
      <t>オサ</t>
    </rPh>
    <rPh sb="893" eb="895">
      <t>スイリョウ</t>
    </rPh>
    <rPh sb="896" eb="898">
      <t>ゲンショウ</t>
    </rPh>
    <rPh sb="899" eb="901">
      <t>キグ</t>
    </rPh>
    <rPh sb="907" eb="909">
      <t>イジ</t>
    </rPh>
    <rPh sb="909" eb="911">
      <t>カンリ</t>
    </rPh>
    <rPh sb="911" eb="912">
      <t>ヒ</t>
    </rPh>
    <rPh sb="913" eb="915">
      <t>サクゲン</t>
    </rPh>
    <rPh sb="916" eb="917">
      <t>ト</t>
    </rPh>
    <rPh sb="918" eb="919">
      <t>ク</t>
    </rPh>
    <rPh sb="920" eb="922">
      <t>ヒツヨウ</t>
    </rPh>
    <rPh sb="969" eb="971">
      <t>シセツ</t>
    </rPh>
    <rPh sb="971" eb="973">
      <t>リヨウ</t>
    </rPh>
    <rPh sb="973" eb="974">
      <t>リツ</t>
    </rPh>
    <rPh sb="1039" eb="1041">
      <t>ゼンコク</t>
    </rPh>
    <rPh sb="1041" eb="1043">
      <t>ヘイキン</t>
    </rPh>
    <rPh sb="1043" eb="1044">
      <t>オヨ</t>
    </rPh>
    <rPh sb="1045" eb="1047">
      <t>ルイジ</t>
    </rPh>
    <rPh sb="1047" eb="1049">
      <t>ダンタイ</t>
    </rPh>
    <rPh sb="1049" eb="1051">
      <t>ヘイキン</t>
    </rPh>
    <rPh sb="1052" eb="1053">
      <t>シタ</t>
    </rPh>
    <rPh sb="1053" eb="1054">
      <t>マワ</t>
    </rPh>
    <rPh sb="1063" eb="1065">
      <t>ショリ</t>
    </rPh>
    <rPh sb="1065" eb="1067">
      <t>シセツ</t>
    </rPh>
    <rPh sb="1068" eb="1070">
      <t>キボ</t>
    </rPh>
    <rPh sb="1071" eb="1073">
      <t>ミナオ</t>
    </rPh>
    <rPh sb="1075" eb="1078">
      <t>トウハイゴウ</t>
    </rPh>
    <rPh sb="1079" eb="1081">
      <t>ケントウ</t>
    </rPh>
    <rPh sb="1135" eb="1138">
      <t>スイセンカ</t>
    </rPh>
    <rPh sb="1138" eb="1139">
      <t>リツ</t>
    </rPh>
    <rPh sb="1199" eb="1201">
      <t>ゼンコク</t>
    </rPh>
    <rPh sb="1201" eb="1203">
      <t>ヘイキン</t>
    </rPh>
    <rPh sb="1203" eb="1204">
      <t>オヨ</t>
    </rPh>
    <rPh sb="1205" eb="1207">
      <t>ルイジ</t>
    </rPh>
    <rPh sb="1207" eb="1209">
      <t>ダンタイ</t>
    </rPh>
    <rPh sb="1209" eb="1211">
      <t>ヘイキン</t>
    </rPh>
    <rPh sb="1212" eb="1213">
      <t>シタ</t>
    </rPh>
    <rPh sb="1213" eb="1214">
      <t>マワ</t>
    </rPh>
    <rPh sb="1223" eb="1226">
      <t>スイセンカ</t>
    </rPh>
    <rPh sb="1226" eb="1227">
      <t>リツ</t>
    </rPh>
    <rPh sb="1227" eb="1229">
      <t>コウジョウ</t>
    </rPh>
    <rPh sb="1230" eb="1231">
      <t>ム</t>
    </rPh>
    <rPh sb="1233" eb="1235">
      <t>コウホウ</t>
    </rPh>
    <rPh sb="1235" eb="1237">
      <t>カツドウ</t>
    </rPh>
    <rPh sb="1238" eb="1240">
      <t>キョウカ</t>
    </rPh>
    <rPh sb="1242" eb="1244">
      <t>セツゾク</t>
    </rPh>
    <rPh sb="1244" eb="1245">
      <t>ジ</t>
    </rPh>
    <rPh sb="1246" eb="1248">
      <t>ホジョ</t>
    </rPh>
    <rPh sb="1248" eb="1249">
      <t>キン</t>
    </rPh>
    <rPh sb="1250" eb="1252">
      <t>ドウニュウ</t>
    </rPh>
    <rPh sb="1253" eb="1255">
      <t>ケントウ</t>
    </rPh>
    <phoneticPr fontId="4"/>
  </si>
  <si>
    <t>①有形固定資産減価償却率　　　　　　　　　　　　　　　　　　　　　　　　　　　　　　　　　　　　　　　　　老朽化の状況については、令和６年度末において、法定耐用年数を経過している管渠等はないものの、計画的かつ効率的に維持管理に努めていく。なお、令和６年度から公営企業会計へ移行したため、減価償却の実績がなく低い数値となっている。</t>
    <rPh sb="1" eb="3">
      <t>ユウケイ</t>
    </rPh>
    <rPh sb="3" eb="5">
      <t>コテイ</t>
    </rPh>
    <rPh sb="5" eb="7">
      <t>シサン</t>
    </rPh>
    <rPh sb="7" eb="9">
      <t>ゲンカ</t>
    </rPh>
    <rPh sb="9" eb="11">
      <t>ショウキャク</t>
    </rPh>
    <rPh sb="11" eb="12">
      <t>リツ</t>
    </rPh>
    <rPh sb="53" eb="56">
      <t>ロウキュウカ</t>
    </rPh>
    <rPh sb="57" eb="59">
      <t>ジョウキョウ</t>
    </rPh>
    <rPh sb="65" eb="67">
      <t>レイワ</t>
    </rPh>
    <rPh sb="68" eb="70">
      <t>ネンド</t>
    </rPh>
    <rPh sb="70" eb="71">
      <t>マツ</t>
    </rPh>
    <rPh sb="76" eb="78">
      <t>ホウテイ</t>
    </rPh>
    <rPh sb="78" eb="80">
      <t>タイヨウ</t>
    </rPh>
    <rPh sb="80" eb="82">
      <t>ネンスウ</t>
    </rPh>
    <rPh sb="83" eb="85">
      <t>ケイカ</t>
    </rPh>
    <rPh sb="89" eb="91">
      <t>カンキョ</t>
    </rPh>
    <rPh sb="91" eb="92">
      <t>トウ</t>
    </rPh>
    <rPh sb="99" eb="101">
      <t>ケイカク</t>
    </rPh>
    <rPh sb="101" eb="102">
      <t>テキ</t>
    </rPh>
    <rPh sb="104" eb="107">
      <t>コウリツテキ</t>
    </rPh>
    <rPh sb="108" eb="110">
      <t>イジ</t>
    </rPh>
    <rPh sb="110" eb="112">
      <t>カンリ</t>
    </rPh>
    <rPh sb="113" eb="114">
      <t>ツト</t>
    </rPh>
    <rPh sb="122" eb="124">
      <t>レイワ</t>
    </rPh>
    <rPh sb="125" eb="127">
      <t>ネンド</t>
    </rPh>
    <rPh sb="129" eb="131">
      <t>コウエイ</t>
    </rPh>
    <rPh sb="131" eb="133">
      <t>キギョウ</t>
    </rPh>
    <rPh sb="133" eb="135">
      <t>カイケイ</t>
    </rPh>
    <rPh sb="136" eb="138">
      <t>イコウ</t>
    </rPh>
    <rPh sb="143" eb="145">
      <t>ゲンカ</t>
    </rPh>
    <rPh sb="145" eb="147">
      <t>ショウキャク</t>
    </rPh>
    <rPh sb="148" eb="150">
      <t>ジッセキ</t>
    </rPh>
    <rPh sb="153" eb="154">
      <t>ヒク</t>
    </rPh>
    <rPh sb="155" eb="157">
      <t>スウチ</t>
    </rPh>
    <phoneticPr fontId="4"/>
  </si>
  <si>
    <t>公営企業会計に移行後の決算を初めて迎えたが、経費回収率は、１００％を下回っていることから、下水道使用料だけでは賄いきれておらず、使用料の見直し、汚水処理費用の削減を検討する必要がある。また、今後の人口減を考慮すれば既存の農業集落排水施設の統合または廃止を併せて検討する必要がある。</t>
    <rPh sb="0" eb="2">
      <t>コウエイ</t>
    </rPh>
    <rPh sb="2" eb="4">
      <t>キギョウ</t>
    </rPh>
    <rPh sb="4" eb="6">
      <t>カイケイ</t>
    </rPh>
    <rPh sb="7" eb="9">
      <t>イコウ</t>
    </rPh>
    <rPh sb="9" eb="10">
      <t>ゴ</t>
    </rPh>
    <rPh sb="11" eb="13">
      <t>ケッサン</t>
    </rPh>
    <rPh sb="14" eb="15">
      <t>ハジ</t>
    </rPh>
    <rPh sb="17" eb="18">
      <t>ムカ</t>
    </rPh>
    <rPh sb="22" eb="24">
      <t>ケイヒ</t>
    </rPh>
    <rPh sb="24" eb="26">
      <t>カイシュウ</t>
    </rPh>
    <rPh sb="26" eb="27">
      <t>リツ</t>
    </rPh>
    <rPh sb="34" eb="35">
      <t>シタ</t>
    </rPh>
    <rPh sb="35" eb="36">
      <t>マワ</t>
    </rPh>
    <rPh sb="45" eb="48">
      <t>ゲスイドウ</t>
    </rPh>
    <rPh sb="48" eb="50">
      <t>シヨウ</t>
    </rPh>
    <rPh sb="50" eb="51">
      <t>リョウ</t>
    </rPh>
    <rPh sb="55" eb="56">
      <t>マカナ</t>
    </rPh>
    <rPh sb="64" eb="67">
      <t>シヨウリョウ</t>
    </rPh>
    <rPh sb="68" eb="70">
      <t>ミナオ</t>
    </rPh>
    <rPh sb="72" eb="74">
      <t>オスイ</t>
    </rPh>
    <rPh sb="74" eb="76">
      <t>ショリ</t>
    </rPh>
    <rPh sb="76" eb="78">
      <t>ヒヨウ</t>
    </rPh>
    <rPh sb="79" eb="81">
      <t>サクゲン</t>
    </rPh>
    <rPh sb="82" eb="84">
      <t>ケントウ</t>
    </rPh>
    <rPh sb="86" eb="88">
      <t>ヒツヨウ</t>
    </rPh>
    <rPh sb="95" eb="97">
      <t>コンゴ</t>
    </rPh>
    <rPh sb="98" eb="100">
      <t>ジンコウ</t>
    </rPh>
    <rPh sb="100" eb="101">
      <t>ゲン</t>
    </rPh>
    <rPh sb="102" eb="104">
      <t>コウリョ</t>
    </rPh>
    <rPh sb="107" eb="109">
      <t>キゾン</t>
    </rPh>
    <rPh sb="110" eb="112">
      <t>ノウギョウ</t>
    </rPh>
    <rPh sb="112" eb="114">
      <t>シュウラク</t>
    </rPh>
    <rPh sb="114" eb="116">
      <t>ハイスイ</t>
    </rPh>
    <rPh sb="116" eb="118">
      <t>シセツ</t>
    </rPh>
    <rPh sb="119" eb="121">
      <t>トウゴウ</t>
    </rPh>
    <rPh sb="124" eb="126">
      <t>ハイシ</t>
    </rPh>
    <rPh sb="127" eb="128">
      <t>アワ</t>
    </rPh>
    <rPh sb="130" eb="132">
      <t>ケントウ</t>
    </rPh>
    <rPh sb="134" eb="1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</si>
</sst>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63-46B8-BEEE-885435DA05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263-46B8-BEEE-885435DA05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43.83</c:v>
                </c:pt>
              </c:numCache>
            </c:numRef>
          </c:val>
          <c:extLst>
            <c:ext xmlns:c16="http://schemas.microsoft.com/office/drawing/2014/chart" uri="{C3380CC4-5D6E-409C-BE32-E72D297353CC}">
              <c16:uniqueId val="{00000000-0C81-43FA-B71F-D37B4DDDA3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C81-43FA-B71F-D37B4DDDA3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80.89</c:v>
                </c:pt>
              </c:numCache>
            </c:numRef>
          </c:val>
          <c:extLst>
            <c:ext xmlns:c16="http://schemas.microsoft.com/office/drawing/2014/chart" uri="{C3380CC4-5D6E-409C-BE32-E72D297353CC}">
              <c16:uniqueId val="{00000000-A97B-4ECA-88E3-680A9BBE57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97B-4ECA-88E3-680A9BBE57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97.61</c:v>
                </c:pt>
              </c:numCache>
            </c:numRef>
          </c:val>
          <c:extLst>
            <c:ext xmlns:c16="http://schemas.microsoft.com/office/drawing/2014/chart" uri="{C3380CC4-5D6E-409C-BE32-E72D297353CC}">
              <c16:uniqueId val="{00000000-A6E1-477D-BC88-FFDC364559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6E1-477D-BC88-FFDC364559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3.98</c:v>
                </c:pt>
              </c:numCache>
            </c:numRef>
          </c:val>
          <c:extLst>
            <c:ext xmlns:c16="http://schemas.microsoft.com/office/drawing/2014/chart" uri="{C3380CC4-5D6E-409C-BE32-E72D297353CC}">
              <c16:uniqueId val="{00000000-354A-4068-965B-CDB2F0FD43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354A-4068-965B-CDB2F0FD43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88-44E3-8AB6-0BB517EEA6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A88-44E3-8AB6-0BB517EEA6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18.37</c:v>
                </c:pt>
              </c:numCache>
            </c:numRef>
          </c:val>
          <c:extLst>
            <c:ext xmlns:c16="http://schemas.microsoft.com/office/drawing/2014/chart" uri="{C3380CC4-5D6E-409C-BE32-E72D297353CC}">
              <c16:uniqueId val="{00000000-8517-4170-B883-3E782EE74B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8517-4170-B883-3E782EE74B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4.62</c:v>
                </c:pt>
              </c:numCache>
            </c:numRef>
          </c:val>
          <c:extLst>
            <c:ext xmlns:c16="http://schemas.microsoft.com/office/drawing/2014/chart" uri="{C3380CC4-5D6E-409C-BE32-E72D297353CC}">
              <c16:uniqueId val="{00000000-A7F3-486A-8423-390F92CB47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A7F3-486A-8423-390F92CB47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2194.06</c:v>
                </c:pt>
              </c:numCache>
            </c:numRef>
          </c:val>
          <c:extLst>
            <c:ext xmlns:c16="http://schemas.microsoft.com/office/drawing/2014/chart" uri="{C3380CC4-5D6E-409C-BE32-E72D297353CC}">
              <c16:uniqueId val="{00000000-AA7A-4F75-82FD-B9B474A7BF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AA7A-4F75-82FD-B9B474A7BF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54.62</c:v>
                </c:pt>
              </c:numCache>
            </c:numRef>
          </c:val>
          <c:extLst>
            <c:ext xmlns:c16="http://schemas.microsoft.com/office/drawing/2014/chart" uri="{C3380CC4-5D6E-409C-BE32-E72D297353CC}">
              <c16:uniqueId val="{00000000-B208-4EF0-BC94-4ACED03350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B208-4EF0-BC94-4ACED03350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346.48</c:v>
                </c:pt>
              </c:numCache>
            </c:numRef>
          </c:val>
          <c:extLst>
            <c:ext xmlns:c16="http://schemas.microsoft.com/office/drawing/2014/chart" uri="{C3380CC4-5D6E-409C-BE32-E72D297353CC}">
              <c16:uniqueId val="{00000000-BC7F-442D-BCEA-83DA4DFF42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BC7F-442D-BCEA-83DA4DFF42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会津坂下町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14217</v>
      </c>
      <c r="AM8" s="41"/>
      <c r="AN8" s="41"/>
      <c r="AO8" s="41"/>
      <c r="AP8" s="41"/>
      <c r="AQ8" s="41"/>
      <c r="AR8" s="41"/>
      <c r="AS8" s="41"/>
      <c r="AT8" s="34">
        <f>データ!T6</f>
        <v>91.59</v>
      </c>
      <c r="AU8" s="34"/>
      <c r="AV8" s="34"/>
      <c r="AW8" s="34"/>
      <c r="AX8" s="34"/>
      <c r="AY8" s="34"/>
      <c r="AZ8" s="34"/>
      <c r="BA8" s="34"/>
      <c r="BB8" s="34">
        <f>データ!U6</f>
        <v>155.22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77.95</v>
      </c>
      <c r="J10" s="34"/>
      <c r="K10" s="34"/>
      <c r="L10" s="34"/>
      <c r="M10" s="34"/>
      <c r="N10" s="34"/>
      <c r="O10" s="34"/>
      <c r="P10" s="34">
        <f>データ!P6</f>
        <v>7.56</v>
      </c>
      <c r="Q10" s="34"/>
      <c r="R10" s="34"/>
      <c r="S10" s="34"/>
      <c r="T10" s="34"/>
      <c r="U10" s="34"/>
      <c r="V10" s="34"/>
      <c r="W10" s="34">
        <f>データ!Q6</f>
        <v>88.48</v>
      </c>
      <c r="X10" s="34"/>
      <c r="Y10" s="34"/>
      <c r="Z10" s="34"/>
      <c r="AA10" s="34"/>
      <c r="AB10" s="34"/>
      <c r="AC10" s="34"/>
      <c r="AD10" s="41">
        <f>データ!R6</f>
        <v>3549</v>
      </c>
      <c r="AE10" s="41"/>
      <c r="AF10" s="41"/>
      <c r="AG10" s="41"/>
      <c r="AH10" s="41"/>
      <c r="AI10" s="41"/>
      <c r="AJ10" s="41"/>
      <c r="AK10" s="2"/>
      <c r="AL10" s="41">
        <f>データ!V6</f>
        <v>1062</v>
      </c>
      <c r="AM10" s="41"/>
      <c r="AN10" s="41"/>
      <c r="AO10" s="41"/>
      <c r="AP10" s="41"/>
      <c r="AQ10" s="41"/>
      <c r="AR10" s="41"/>
      <c r="AS10" s="41"/>
      <c r="AT10" s="34">
        <f>データ!W6</f>
        <v>1.19</v>
      </c>
      <c r="AU10" s="34"/>
      <c r="AV10" s="34"/>
      <c r="AW10" s="34"/>
      <c r="AX10" s="34"/>
      <c r="AY10" s="34"/>
      <c r="AZ10" s="34"/>
      <c r="BA10" s="34"/>
      <c r="BB10" s="34">
        <f>データ!X6</f>
        <v>892.44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cFlpcvJFFvI0mPQ/Dv6TxJ4ZosZABTcH9cxvc7/GOZ7boLcSQwC9HQWMDRJ/k3Qqqjm1ML+1GqVc7bZC/rt3g==" saltValue="dW+v763aNNZESRS0ero+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74217</v>
      </c>
      <c r="D6" s="19">
        <f t="shared" si="3"/>
        <v>46</v>
      </c>
      <c r="E6" s="19">
        <f t="shared" si="3"/>
        <v>17</v>
      </c>
      <c r="F6" s="19">
        <f t="shared" si="3"/>
        <v>5</v>
      </c>
      <c r="G6" s="19">
        <f t="shared" si="3"/>
        <v>0</v>
      </c>
      <c r="H6" s="19" t="str">
        <f t="shared" si="3"/>
        <v>福島県　会津坂下町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77.95</v>
      </c>
      <c r="P6" s="20">
        <f t="shared" si="3"/>
        <v>7.56</v>
      </c>
      <c r="Q6" s="20">
        <f t="shared" si="3"/>
        <v>88.48</v>
      </c>
      <c r="R6" s="20">
        <f t="shared" si="3"/>
        <v>3549</v>
      </c>
      <c r="S6" s="20">
        <f t="shared" si="3"/>
        <v>14217</v>
      </c>
      <c r="T6" s="20">
        <f t="shared" si="3"/>
        <v>91.59</v>
      </c>
      <c r="U6" s="20">
        <f t="shared" si="3"/>
        <v>155.22</v>
      </c>
      <c r="V6" s="20">
        <f t="shared" si="3"/>
        <v>1062</v>
      </c>
      <c r="W6" s="20">
        <f t="shared" si="3"/>
        <v>1.19</v>
      </c>
      <c r="X6" s="20">
        <f t="shared" si="3"/>
        <v>892.44</v>
      </c>
      <c r="Y6" s="21" t="str">
        <f>IF(Y7="",NA(),Y7)</f>
        <v>-</v>
      </c>
      <c r="Z6" s="21" t="str">
        <f t="shared" ref="Z6:AH6" si="4">IF(Z7="",NA(),Z7)</f>
        <v>-</v>
      </c>
      <c r="AA6" s="21" t="str">
        <f t="shared" si="4"/>
        <v>-</v>
      </c>
      <c r="AB6" s="21" t="str">
        <f t="shared" si="4"/>
        <v>-</v>
      </c>
      <c r="AC6" s="21">
        <f t="shared" si="4"/>
        <v>97.61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18.37</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4.62</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2194.06</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54.62</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346.48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43.83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80.89</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74217</v>
      </c>
      <c r="D7" s="23">
        <v>46</v>
      </c>
      <c r="E7" s="23">
        <v>17</v>
      </c>
      <c r="F7" s="23">
        <v>5</v>
      </c>
      <c r="G7" s="23">
        <v>0</v>
      </c>
      <c r="H7" s="23" t="s">
        <v>96</v>
      </c>
      <c r="I7" s="23" t="s">
        <v>97</v>
      </c>
      <c r="J7" s="23" t="s">
        <v>98</v>
      </c>
      <c r="K7" s="23" t="s">
        <v>99</v>
      </c>
      <c r="L7" s="23" t="s">
        <v>100</v>
      </c>
      <c r="M7" s="23" t="s">
        <v>101</v>
      </c>
      <c r="N7" s="24" t="s">
        <v>102</v>
      </c>
      <c r="O7" s="24">
        <v>77.95</v>
      </c>
      <c r="P7" s="24">
        <v>7.56</v>
      </c>
      <c r="Q7" s="24">
        <v>88.48</v>
      </c>
      <c r="R7" s="24">
        <v>3549</v>
      </c>
      <c r="S7" s="24">
        <v>14217</v>
      </c>
      <c r="T7" s="24">
        <v>91.59</v>
      </c>
      <c r="U7" s="24">
        <v>155.22</v>
      </c>
      <c r="V7" s="24">
        <v>1062</v>
      </c>
      <c r="W7" s="24">
        <v>1.19</v>
      </c>
      <c r="X7" s="24">
        <v>892.44</v>
      </c>
      <c r="Y7" s="24" t="s">
        <v>102</v>
      </c>
      <c r="Z7" s="24" t="s">
        <v>102</v>
      </c>
      <c r="AA7" s="24" t="s">
        <v>102</v>
      </c>
      <c r="AB7" s="24" t="s">
        <v>102</v>
      </c>
      <c r="AC7" s="24">
        <v>97.61</v>
      </c>
      <c r="AD7" s="24" t="s">
        <v>102</v>
      </c>
      <c r="AE7" s="24" t="s">
        <v>102</v>
      </c>
      <c r="AF7" s="24" t="s">
        <v>102</v>
      </c>
      <c r="AG7" s="24" t="s">
        <v>102</v>
      </c>
      <c r="AH7" s="24">
        <v>103.04</v>
      </c>
      <c r="AI7" s="24">
        <v>104.3</v>
      </c>
      <c r="AJ7" s="24" t="s">
        <v>102</v>
      </c>
      <c r="AK7" s="24" t="s">
        <v>102</v>
      </c>
      <c r="AL7" s="24" t="s">
        <v>102</v>
      </c>
      <c r="AM7" s="24" t="s">
        <v>102</v>
      </c>
      <c r="AN7" s="24">
        <v>18.37</v>
      </c>
      <c r="AO7" s="24" t="s">
        <v>102</v>
      </c>
      <c r="AP7" s="24" t="s">
        <v>102</v>
      </c>
      <c r="AQ7" s="24" t="s">
        <v>102</v>
      </c>
      <c r="AR7" s="24" t="s">
        <v>102</v>
      </c>
      <c r="AS7" s="24">
        <v>100.31</v>
      </c>
      <c r="AT7" s="24">
        <v>102.74</v>
      </c>
      <c r="AU7" s="24" t="s">
        <v>102</v>
      </c>
      <c r="AV7" s="24" t="s">
        <v>102</v>
      </c>
      <c r="AW7" s="24" t="s">
        <v>102</v>
      </c>
      <c r="AX7" s="24" t="s">
        <v>102</v>
      </c>
      <c r="AY7" s="24">
        <v>4.62</v>
      </c>
      <c r="AZ7" s="24" t="s">
        <v>102</v>
      </c>
      <c r="BA7" s="24" t="s">
        <v>102</v>
      </c>
      <c r="BB7" s="24" t="s">
        <v>102</v>
      </c>
      <c r="BC7" s="24" t="s">
        <v>102</v>
      </c>
      <c r="BD7" s="24">
        <v>41.03</v>
      </c>
      <c r="BE7" s="24">
        <v>47.19</v>
      </c>
      <c r="BF7" s="24" t="s">
        <v>102</v>
      </c>
      <c r="BG7" s="24" t="s">
        <v>102</v>
      </c>
      <c r="BH7" s="24" t="s">
        <v>102</v>
      </c>
      <c r="BI7" s="24" t="s">
        <v>102</v>
      </c>
      <c r="BJ7" s="24">
        <v>2194.06</v>
      </c>
      <c r="BK7" s="24" t="s">
        <v>102</v>
      </c>
      <c r="BL7" s="24" t="s">
        <v>102</v>
      </c>
      <c r="BM7" s="24" t="s">
        <v>102</v>
      </c>
      <c r="BN7" s="24" t="s">
        <v>102</v>
      </c>
      <c r="BO7" s="24">
        <v>796.8</v>
      </c>
      <c r="BP7" s="24">
        <v>798.1</v>
      </c>
      <c r="BQ7" s="24" t="s">
        <v>102</v>
      </c>
      <c r="BR7" s="24" t="s">
        <v>102</v>
      </c>
      <c r="BS7" s="24" t="s">
        <v>102</v>
      </c>
      <c r="BT7" s="24" t="s">
        <v>102</v>
      </c>
      <c r="BU7" s="24">
        <v>54.62</v>
      </c>
      <c r="BV7" s="24" t="s">
        <v>102</v>
      </c>
      <c r="BW7" s="24" t="s">
        <v>102</v>
      </c>
      <c r="BX7" s="24" t="s">
        <v>102</v>
      </c>
      <c r="BY7" s="24" t="s">
        <v>102</v>
      </c>
      <c r="BZ7" s="24">
        <v>58.41</v>
      </c>
      <c r="CA7" s="24">
        <v>54.51</v>
      </c>
      <c r="CB7" s="24" t="s">
        <v>102</v>
      </c>
      <c r="CC7" s="24" t="s">
        <v>102</v>
      </c>
      <c r="CD7" s="24" t="s">
        <v>102</v>
      </c>
      <c r="CE7" s="24" t="s">
        <v>102</v>
      </c>
      <c r="CF7" s="24">
        <v>346.48</v>
      </c>
      <c r="CG7" s="24" t="s">
        <v>102</v>
      </c>
      <c r="CH7" s="24" t="s">
        <v>102</v>
      </c>
      <c r="CI7" s="24" t="s">
        <v>102</v>
      </c>
      <c r="CJ7" s="24" t="s">
        <v>102</v>
      </c>
      <c r="CK7" s="24">
        <v>267.33999999999997</v>
      </c>
      <c r="CL7" s="24">
        <v>286.33</v>
      </c>
      <c r="CM7" s="24" t="s">
        <v>102</v>
      </c>
      <c r="CN7" s="24" t="s">
        <v>102</v>
      </c>
      <c r="CO7" s="24" t="s">
        <v>102</v>
      </c>
      <c r="CP7" s="24" t="s">
        <v>102</v>
      </c>
      <c r="CQ7" s="24">
        <v>43.83</v>
      </c>
      <c r="CR7" s="24" t="s">
        <v>102</v>
      </c>
      <c r="CS7" s="24" t="s">
        <v>102</v>
      </c>
      <c r="CT7" s="24" t="s">
        <v>102</v>
      </c>
      <c r="CU7" s="24" t="s">
        <v>102</v>
      </c>
      <c r="CV7" s="24">
        <v>52.34</v>
      </c>
      <c r="CW7" s="24">
        <v>49.92</v>
      </c>
      <c r="CX7" s="24" t="s">
        <v>102</v>
      </c>
      <c r="CY7" s="24" t="s">
        <v>102</v>
      </c>
      <c r="CZ7" s="24" t="s">
        <v>102</v>
      </c>
      <c r="DA7" s="24" t="s">
        <v>102</v>
      </c>
      <c r="DB7" s="24">
        <v>80.89</v>
      </c>
      <c r="DC7" s="24" t="s">
        <v>102</v>
      </c>
      <c r="DD7" s="24" t="s">
        <v>102</v>
      </c>
      <c r="DE7" s="24" t="s">
        <v>102</v>
      </c>
      <c r="DF7" s="24" t="s">
        <v>102</v>
      </c>
      <c r="DG7" s="24">
        <v>90.05</v>
      </c>
      <c r="DH7" s="24">
        <v>87.8</v>
      </c>
      <c r="DI7" s="24" t="s">
        <v>102</v>
      </c>
      <c r="DJ7" s="24" t="s">
        <v>102</v>
      </c>
      <c r="DK7" s="24" t="s">
        <v>102</v>
      </c>
      <c r="DL7" s="24" t="s">
        <v>102</v>
      </c>
      <c r="DM7" s="24">
        <v>3.98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NOT0111</cp:lastModifiedBy>
  <cp:lastPrinted>2026-02-03T23:19:29Z</cp:lastPrinted>
  <dcterms:created xsi:type="dcterms:W3CDTF">2025-12-23T06:17:19Z</dcterms:created>
  <dcterms:modified xsi:type="dcterms:W3CDTF">2026-02-03T23:22:26Z</dcterms:modified>
  <cp:category/>
</cp:coreProperties>
</file>