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M:\上下水道班\①業務\☆調査報告関係\県市町村財政G\R7年度\下水・農集【経営比較分析表】2024_074217_46_1718\"/>
    </mc:Choice>
  </mc:AlternateContent>
  <xr:revisionPtr revIDLastSave="0" documentId="13_ncr:1_{5BF449FA-F6C4-4839-917A-99C16215D5DD}" xr6:coauthVersionLast="47" xr6:coauthVersionMax="47" xr10:uidLastSave="{00000000-0000-0000-0000-000000000000}"/>
  <workbookProtection workbookAlgorithmName="SHA-512" workbookHashValue="Fv3TNzQlVkA9sF6L8btQl1X6WmUNLHjAH8mpJGcqnz9LrmXMdRDkcZdhJY/gqzDEa8nTIdfUO9Lc1V/jJfhy0A==" workbookSaltValue="cMWEHGOnSlv/QMBY7Wsoxg==" workbookSpinCount="100000" lockStructure="1"/>
  <bookViews>
    <workbookView xWindow="-120" yWindow="-120" windowWidth="19440" windowHeight="115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P10" i="4"/>
  <c r="AT8" i="4"/>
  <c r="W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<sst xmlns="http://schemas.openxmlformats.org/spreadsheetml/2006/main" count="319" uniqueCount="115">
  <si>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</si>
  <si>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</si>
  <si>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</si>
  <si>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</si>
  <si>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</si>
  <si>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</si>
  <si>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</si>
  <si>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</si>
  <si>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</si>
  <si>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</si>
  <si>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</si>
  <si>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</si>
  <si>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</si>
  <si>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</si>
  <si>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</si>
  <si>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</si>
  <si>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</si>
  <si>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</si>
  <si>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</si>
  <si>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</si>
  <si>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</si>
  <si>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</si>
  <si>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</si>
  <si>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</si>
  <si>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</si>
  <si>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</si>
  <si>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</si>
  <si>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</si>
  <si>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</si>
  <si>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</si>
  <si>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</si>
  <si>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</si>
  <si>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</si>
  <si>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</si>
  <si>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</si>
  <si>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</si>
  <si>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</si>
  <si>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</si>
  <si>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</si>
  <si>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</si>
  <si>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</si>
  <si>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</si>
  <si>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</si>
  <si>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</si>
  <si>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</si>
  <si>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</si>
  <si>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</si>
  <si>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</si>
  <si>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</si>
  <si>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</si>
  <si>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</si>
  <si>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</si>
  <si>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</si>
  <si>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</si>
  <si>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</si>
  <si>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</si>
  <si>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</si>
  <si>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</si>
  <si>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</si>
  <si>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</si>
  <si>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</si>
  <si>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</si>
  <si>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</si>
  <si>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</si>
  <si>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</si>
  <si>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</si>
  <si>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</si>
  <si>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</si>
  <si>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</si>
  <si>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</si>
  <si>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</si>
  <si>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</si>
  <si>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</si>
  <si>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</si>
  <si>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</si>
  <si>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</si>
  <si>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</si>
  <si>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</si>
  <si>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</si>
  <si>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</si>
  <si>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</si>
  <si>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</si>
  <si>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</si>
  <si>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</si>
  <si>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</si>
  <si>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</si>
  <si>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</si>
  <si>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</si>
  <si>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</si>
  <si>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</si>
  <si>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</si>
  <si>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</si>
  <si>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</si>
  <si>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</si>
  <si>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</si>
  <si>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</si>
  <si>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</si>
  <si>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</si>
  <si>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</si>
  <si>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</si>
  <si>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</si>
  <si>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</si>
  <si>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</si>
  <si>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</si>
  <si>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</si>
  <si>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</si>
  <si>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</si>
  <si>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</si>
  <si>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</si>
  <si>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</si>
  <si>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</si>
  <si>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</si>
  <si>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老朽化の状況については、令和６年度末において、法定耐用年数を経過している管渠等はないものの、計画的かつ効率的に維持管理に努めていく。なお、令和６年度から公営企業会計へ移行したため、減価償却の実績がなく低い数値となっている。</t>
    <rPh sb="1" eb="3">
      <t>ユウケイ</t>
    </rPh>
    <rPh sb="3" eb="5">
      <t>コテイ</t>
    </rPh>
    <rPh sb="5" eb="7">
      <t>シサン</t>
    </rPh>
    <rPh sb="7" eb="9">
      <t>ゲンカ</t>
    </rPh>
    <rPh sb="9" eb="11">
      <t>ショウキャク</t>
    </rPh>
    <rPh sb="11" eb="12">
      <t>リツ</t>
    </rPh>
    <rPh sb="53" eb="56">
      <t>ロウキュウカ</t>
    </rPh>
    <rPh sb="57" eb="59">
      <t>ジョウキョウ</t>
    </rPh>
    <rPh sb="65" eb="67">
      <t>レイワ</t>
    </rPh>
    <rPh sb="68" eb="70">
      <t>ネンド</t>
    </rPh>
    <rPh sb="70" eb="71">
      <t>マツ</t>
    </rPh>
    <rPh sb="76" eb="78">
      <t>ホウテイ</t>
    </rPh>
    <rPh sb="78" eb="80">
      <t>タイヨウ</t>
    </rPh>
    <rPh sb="80" eb="82">
      <t>ネンスウ</t>
    </rPh>
    <rPh sb="83" eb="85">
      <t>ケイカ</t>
    </rPh>
    <rPh sb="89" eb="91">
      <t>カンキョ</t>
    </rPh>
    <rPh sb="91" eb="92">
      <t>トウ</t>
    </rPh>
    <rPh sb="99" eb="101">
      <t>ケイカク</t>
    </rPh>
    <rPh sb="101" eb="102">
      <t>テキ</t>
    </rPh>
    <rPh sb="104" eb="107">
      <t>コウリツテキ</t>
    </rPh>
    <rPh sb="108" eb="110">
      <t>イジ</t>
    </rPh>
    <rPh sb="110" eb="112">
      <t>カンリ</t>
    </rPh>
    <rPh sb="113" eb="114">
      <t>ツト</t>
    </rPh>
    <rPh sb="122" eb="124">
      <t>レイワ</t>
    </rPh>
    <rPh sb="125" eb="127">
      <t>ネンド</t>
    </rPh>
    <rPh sb="129" eb="131">
      <t>コウエイ</t>
    </rPh>
    <rPh sb="131" eb="133">
      <t>キギョウ</t>
    </rPh>
    <rPh sb="133" eb="135">
      <t>カイケイ</t>
    </rPh>
    <rPh sb="136" eb="138">
      <t>イコウ</t>
    </rPh>
    <rPh sb="143" eb="145">
      <t>ゲンカ</t>
    </rPh>
    <rPh sb="145" eb="147">
      <t>ショウキャク</t>
    </rPh>
    <rPh sb="148" eb="150">
      <t>ジッセキ</t>
    </rPh>
    <rPh sb="153" eb="154">
      <t>ヒク</t>
    </rPh>
    <rPh sb="155" eb="157">
      <t>スウチ</t>
    </rPh>
    <phoneticPr fontId="4"/>
  </si>
  <si>
    <t>公営企業会計に移行後の決算を初めて迎えたが、経費回収率は、１００％を下回っていることから、下水道使用料だけでは賄いきれておらず、使用料の見直し、汚水処理費用の削減を検討する必要がある。また、今後の人口減を考慮すれば供用区域の縮小、新規の管渠工事の凍結や合併浄化槽への転換を併せて検討する必要がある。</t>
    <rPh sb="0" eb="2">
      <t>コウエイ</t>
    </rPh>
    <rPh sb="2" eb="4">
      <t>キギョウ</t>
    </rPh>
    <rPh sb="4" eb="6">
      <t>カイケイ</t>
    </rPh>
    <rPh sb="7" eb="9">
      <t>イコウ</t>
    </rPh>
    <rPh sb="9" eb="10">
      <t>ゴ</t>
    </rPh>
    <rPh sb="11" eb="13">
      <t>ケッサン</t>
    </rPh>
    <rPh sb="14" eb="15">
      <t>ハジ</t>
    </rPh>
    <rPh sb="17" eb="18">
      <t>ムカ</t>
    </rPh>
    <rPh sb="22" eb="24">
      <t>ケイヒ</t>
    </rPh>
    <rPh sb="24" eb="26">
      <t>カイシュウ</t>
    </rPh>
    <rPh sb="26" eb="27">
      <t>リツ</t>
    </rPh>
    <rPh sb="34" eb="35">
      <t>シタ</t>
    </rPh>
    <rPh sb="35" eb="36">
      <t>マワ</t>
    </rPh>
    <rPh sb="45" eb="48">
      <t>ゲスイドウ</t>
    </rPh>
    <rPh sb="48" eb="50">
      <t>シヨウ</t>
    </rPh>
    <rPh sb="50" eb="51">
      <t>リョウ</t>
    </rPh>
    <rPh sb="55" eb="56">
      <t>マカナ</t>
    </rPh>
    <rPh sb="64" eb="67">
      <t>シヨウリョウ</t>
    </rPh>
    <rPh sb="68" eb="70">
      <t>ミナオ</t>
    </rPh>
    <rPh sb="72" eb="74">
      <t>オスイ</t>
    </rPh>
    <rPh sb="74" eb="76">
      <t>ショリ</t>
    </rPh>
    <rPh sb="76" eb="78">
      <t>ヒヨウ</t>
    </rPh>
    <rPh sb="79" eb="81">
      <t>サクゲン</t>
    </rPh>
    <rPh sb="82" eb="84">
      <t>ケントウ</t>
    </rPh>
    <rPh sb="86" eb="88">
      <t>ヒツヨウ</t>
    </rPh>
    <rPh sb="95" eb="97">
      <t>コンゴ</t>
    </rPh>
    <rPh sb="98" eb="100">
      <t>ジンコウ</t>
    </rPh>
    <rPh sb="100" eb="101">
      <t>ゲン</t>
    </rPh>
    <rPh sb="102" eb="104">
      <t>コウリョ</t>
    </rPh>
    <rPh sb="107" eb="109">
      <t>キョウヨウ</t>
    </rPh>
    <rPh sb="109" eb="111">
      <t>クイキ</t>
    </rPh>
    <rPh sb="112" eb="114">
      <t>シュクショウ</t>
    </rPh>
    <rPh sb="115" eb="117">
      <t>シンキ</t>
    </rPh>
    <rPh sb="118" eb="120">
      <t>カンキョ</t>
    </rPh>
    <rPh sb="120" eb="122">
      <t>コウジ</t>
    </rPh>
    <rPh sb="123" eb="125">
      <t>トウケツ</t>
    </rPh>
    <rPh sb="126" eb="128">
      <t>ガッペイ</t>
    </rPh>
    <rPh sb="128" eb="131">
      <t>ジョウカソウ</t>
    </rPh>
    <rPh sb="133" eb="135">
      <t>テンカン</t>
    </rPh>
    <rPh sb="136" eb="137">
      <t>アワ</t>
    </rPh>
    <rPh sb="139" eb="141">
      <t>ケントウ</t>
    </rPh>
    <rPh sb="143" eb="145">
      <t>ヒツヨウ</t>
    </rPh>
    <phoneticPr fontId="4"/>
  </si>
  <si>
    <t>①経常収支比率　　　　　　　　　　　　　　　　　　　　　　　　　　　　　　　　　　１００％を上回っているものの、全国平均及び類似団体平均を下回っているため、可能な限りの効率化を図り健全経営に努めていく必要がある。　　　　　　　　　　　　　　　　　　　　　　　　　　　　　　　②累積欠損金比率　　　　　　　　　　　　　　　　　　　　　　　　　　　　　　　　　　　　　　欠損金が発生していないため、０％である。　　　　　　　　　　　　　　　　　③流動比率　　　　　　　　　　　　　　　　　　　　　　　　　　　　　　　　　　　　　　　　　　　　　　　　　　　　　　　　全国平均及び類似団体平均を下回っているが、短期債務には建設改良費等に充てられた企業債も含まれている。　　　　　　　　　　　　　　　　　　　　　　　　　　　　　　　　　　　　　　　　　　　　　　　　　④企業債残高対事業規模比較　                                                          全国平均及び類似団体平均に比して高い水準にあり、企業債残高は今後も増加していく見通しである。　　　　　　　　　　　　　　　　　　　　　　　　　　　　　　　　　　　　　　　　　　　　⑤経費回収率　                                                                         全国平均を下回るも類似団体平均では上回っている。しかしながら１００％を下回っていることから、使用料の見直しや汚水処理費用の削減を図っていく。　　　　　　　　　　　　　　　　　　　　　　　　　　　　　　　　　　　　⑥汚水処理減価　　　　　　　　　　　　　　　　　　　　　　　　　　　　　　　　　　　　　　　全国平均及び類似団体平均と比べると依然として高い値を示しているが、供用開始区域拡大に伴う有収水量増加により良好な水準に向かうと見込んでいるものの、人口減による有収水量の減少が危惧されることから、維持管理費の削減に取り組む必要がある。　　　　　　　　　　　　　　　　　　　　　　　　　　　　　　　　　　　　　　　　　　⑦施設利用率　　　　　　　　　　　　　　　　　　　　　　　　　　　　　　　　　　　　　　　　　　　　　　　　　　　　　　　　　　　　　　　　　全国平均及び類似団体平均を下回っていることから、処理施設の規模の見直し、統廃合を検討していく。　　　　　　　　　　　　　　　　　　　　　　　　　　　　　　　　　　　　　　　　　　　　　　　　⑧水洗化率　　　　　　　　　　　　　　　　　　　　　　　　　　　　　　　　　　　　　　　　　　　　　　　　　　　　　　　　　　　　全国平均及び類似団体平均を下回っていることから、水洗化率向上に向けて広報活動の強化や、接続時の補助金の導入を検討していく。</t>
    <rPh sb="1" eb="3">
      <t>ケイジョウ</t>
    </rPh>
    <rPh sb="3" eb="5">
      <t>シュウシ</t>
    </rPh>
    <rPh sb="5" eb="7">
      <t>ヒリツ</t>
    </rPh>
    <rPh sb="46" eb="48">
      <t>ウワマワ</t>
    </rPh>
    <rPh sb="56" eb="58">
      <t>ゼンコク</t>
    </rPh>
    <rPh sb="58" eb="60">
      <t>ヘイキン</t>
    </rPh>
    <rPh sb="60" eb="61">
      <t>オヨ</t>
    </rPh>
    <rPh sb="62" eb="64">
      <t>ルイジ</t>
    </rPh>
    <rPh sb="64" eb="66">
      <t>ダンタイ</t>
    </rPh>
    <rPh sb="66" eb="68">
      <t>ヘイキン</t>
    </rPh>
    <rPh sb="69" eb="70">
      <t>シタ</t>
    </rPh>
    <rPh sb="70" eb="71">
      <t>マワ</t>
    </rPh>
    <rPh sb="78" eb="80">
      <t>カノウ</t>
    </rPh>
    <rPh sb="81" eb="82">
      <t>カギ</t>
    </rPh>
    <rPh sb="84" eb="87">
      <t>コウリツカ</t>
    </rPh>
    <rPh sb="88" eb="89">
      <t>ハカ</t>
    </rPh>
    <rPh sb="90" eb="92">
      <t>ケンゼン</t>
    </rPh>
    <rPh sb="92" eb="94">
      <t>ケイエイ</t>
    </rPh>
    <rPh sb="95" eb="96">
      <t>ツト</t>
    </rPh>
    <rPh sb="100" eb="102">
      <t>ヒツヨウ</t>
    </rPh>
    <rPh sb="138" eb="140">
      <t>ルイセキ</t>
    </rPh>
    <rPh sb="140" eb="142">
      <t>ケッソン</t>
    </rPh>
    <rPh sb="142" eb="143">
      <t>キン</t>
    </rPh>
    <rPh sb="143" eb="145">
      <t>ヒリツ</t>
    </rPh>
    <rPh sb="183" eb="185">
      <t>ケッソン</t>
    </rPh>
    <rPh sb="185" eb="186">
      <t>キン</t>
    </rPh>
    <rPh sb="187" eb="189">
      <t>ハッセイ</t>
    </rPh>
    <rPh sb="221" eb="223">
      <t>リュウドウ</t>
    </rPh>
    <rPh sb="223" eb="225">
      <t>ヒリツ</t>
    </rPh>
    <rPh sb="281" eb="283">
      <t>ゼンコク</t>
    </rPh>
    <rPh sb="283" eb="285">
      <t>ヘイキン</t>
    </rPh>
    <rPh sb="285" eb="286">
      <t>オヨ</t>
    </rPh>
    <rPh sb="287" eb="289">
      <t>ルイジ</t>
    </rPh>
    <rPh sb="289" eb="291">
      <t>ダンタイ</t>
    </rPh>
    <rPh sb="291" eb="293">
      <t>ヘイキン</t>
    </rPh>
    <rPh sb="294" eb="295">
      <t>シタ</t>
    </rPh>
    <rPh sb="295" eb="296">
      <t>マワ</t>
    </rPh>
    <rPh sb="302" eb="304">
      <t>タンキ</t>
    </rPh>
    <rPh sb="304" eb="306">
      <t>サイム</t>
    </rPh>
    <rPh sb="308" eb="310">
      <t>ケンセツ</t>
    </rPh>
    <rPh sb="310" eb="312">
      <t>カイリョウ</t>
    </rPh>
    <rPh sb="312" eb="313">
      <t>ヒ</t>
    </rPh>
    <rPh sb="313" eb="314">
      <t>トウ</t>
    </rPh>
    <rPh sb="315" eb="316">
      <t>ア</t>
    </rPh>
    <rPh sb="320" eb="322">
      <t>キギョウ</t>
    </rPh>
    <rPh sb="322" eb="323">
      <t>サイ</t>
    </rPh>
    <rPh sb="324" eb="325">
      <t>フク</t>
    </rPh>
    <rPh sb="381" eb="383">
      <t>キギョウ</t>
    </rPh>
    <rPh sb="383" eb="384">
      <t>サイ</t>
    </rPh>
    <rPh sb="384" eb="386">
      <t>ザンダカ</t>
    </rPh>
    <rPh sb="386" eb="387">
      <t>タイ</t>
    </rPh>
    <rPh sb="387" eb="389">
      <t>ジギョウ</t>
    </rPh>
    <rPh sb="389" eb="391">
      <t>キボ</t>
    </rPh>
    <rPh sb="391" eb="393">
      <t>ヒカク</t>
    </rPh>
    <rPh sb="452" eb="454">
      <t>ゼンコク</t>
    </rPh>
    <rPh sb="454" eb="456">
      <t>ヘイキン</t>
    </rPh>
    <rPh sb="456" eb="457">
      <t>オヨ</t>
    </rPh>
    <rPh sb="458" eb="460">
      <t>ルイジ</t>
    </rPh>
    <rPh sb="460" eb="462">
      <t>ダンタイ</t>
    </rPh>
    <rPh sb="462" eb="464">
      <t>ヘイキン</t>
    </rPh>
    <rPh sb="465" eb="466">
      <t>ヒ</t>
    </rPh>
    <rPh sb="468" eb="469">
      <t>タカ</t>
    </rPh>
    <rPh sb="470" eb="472">
      <t>スイジュン</t>
    </rPh>
    <rPh sb="476" eb="478">
      <t>キギョウ</t>
    </rPh>
    <rPh sb="478" eb="479">
      <t>サイ</t>
    </rPh>
    <rPh sb="479" eb="481">
      <t>ザンダカ</t>
    </rPh>
    <rPh sb="482" eb="484">
      <t>コンゴ</t>
    </rPh>
    <rPh sb="485" eb="487">
      <t>ゾウカ</t>
    </rPh>
    <rPh sb="491" eb="493">
      <t>ミトオ</t>
    </rPh>
    <rPh sb="543" eb="545">
      <t>ケイヒ</t>
    </rPh>
    <rPh sb="545" eb="547">
      <t>カイシュウ</t>
    </rPh>
    <rPh sb="547" eb="548">
      <t>リツ</t>
    </rPh>
    <rPh sb="622" eb="624">
      <t>ゼンコク</t>
    </rPh>
    <rPh sb="624" eb="626">
      <t>ヘイキン</t>
    </rPh>
    <rPh sb="627" eb="629">
      <t>シタマワ</t>
    </rPh>
    <rPh sb="631" eb="633">
      <t>ルイジ</t>
    </rPh>
    <rPh sb="633" eb="635">
      <t>ダンタイ</t>
    </rPh>
    <rPh sb="635" eb="637">
      <t>ヘイキン</t>
    </rPh>
    <rPh sb="639" eb="641">
      <t>ウワマワ</t>
    </rPh>
    <rPh sb="657" eb="658">
      <t>シタ</t>
    </rPh>
    <rPh sb="658" eb="659">
      <t>マワ</t>
    </rPh>
    <rPh sb="668" eb="671">
      <t>シヨウリョウ</t>
    </rPh>
    <rPh sb="672" eb="674">
      <t>ミナオ</t>
    </rPh>
    <rPh sb="676" eb="678">
      <t>オスイ</t>
    </rPh>
    <rPh sb="678" eb="680">
      <t>ショリ</t>
    </rPh>
    <rPh sb="680" eb="682">
      <t>ヒヨウ</t>
    </rPh>
    <rPh sb="683" eb="685">
      <t>サクゲン</t>
    </rPh>
    <rPh sb="686" eb="687">
      <t>ハカ</t>
    </rPh>
    <rPh sb="729" eb="731">
      <t>オスイ</t>
    </rPh>
    <rPh sb="731" eb="733">
      <t>ショリ</t>
    </rPh>
    <rPh sb="733" eb="735">
      <t>ゲンカ</t>
    </rPh>
    <rPh sb="774" eb="776">
      <t>ゼンコク</t>
    </rPh>
    <rPh sb="776" eb="778">
      <t>ヘイキン</t>
    </rPh>
    <rPh sb="778" eb="779">
      <t>オヨ</t>
    </rPh>
    <rPh sb="780" eb="782">
      <t>ルイジ</t>
    </rPh>
    <rPh sb="782" eb="784">
      <t>ダンタイ</t>
    </rPh>
    <rPh sb="784" eb="786">
      <t>ヘイキン</t>
    </rPh>
    <rPh sb="787" eb="788">
      <t>クラ</t>
    </rPh>
    <rPh sb="791" eb="793">
      <t>イゼン</t>
    </rPh>
    <rPh sb="796" eb="797">
      <t>タカ</t>
    </rPh>
    <rPh sb="798" eb="799">
      <t>アタイ</t>
    </rPh>
    <rPh sb="800" eb="801">
      <t>シメ</t>
    </rPh>
    <rPh sb="807" eb="809">
      <t>キョウヨウ</t>
    </rPh>
    <rPh sb="809" eb="811">
      <t>カイシ</t>
    </rPh>
    <rPh sb="811" eb="813">
      <t>クイキ</t>
    </rPh>
    <rPh sb="813" eb="815">
      <t>カクダイ</t>
    </rPh>
    <rPh sb="816" eb="817">
      <t>トモナ</t>
    </rPh>
    <rPh sb="818" eb="819">
      <t>ユウ</t>
    </rPh>
    <rPh sb="819" eb="820">
      <t>オサ</t>
    </rPh>
    <rPh sb="820" eb="822">
      <t>スイリョウ</t>
    </rPh>
    <rPh sb="822" eb="824">
      <t>ゾウカ</t>
    </rPh>
    <rPh sb="827" eb="829">
      <t>リョウコウ</t>
    </rPh>
    <rPh sb="830" eb="832">
      <t>スイジュン</t>
    </rPh>
    <rPh sb="833" eb="834">
      <t>ム</t>
    </rPh>
    <rPh sb="837" eb="839">
      <t>ミコ</t>
    </rPh>
    <rPh sb="847" eb="849">
      <t>ジンコウ</t>
    </rPh>
    <rPh sb="849" eb="850">
      <t>ゲン</t>
    </rPh>
    <rPh sb="853" eb="854">
      <t>ユウ</t>
    </rPh>
    <rPh sb="854" eb="855">
      <t>オサ</t>
    </rPh>
    <rPh sb="855" eb="857">
      <t>スイリョウ</t>
    </rPh>
    <rPh sb="858" eb="860">
      <t>ゲンショウ</t>
    </rPh>
    <rPh sb="861" eb="863">
      <t>キグ</t>
    </rPh>
    <rPh sb="871" eb="873">
      <t>イジ</t>
    </rPh>
    <rPh sb="873" eb="875">
      <t>カンリ</t>
    </rPh>
    <rPh sb="875" eb="876">
      <t>ヒ</t>
    </rPh>
    <rPh sb="877" eb="879">
      <t>サクゲン</t>
    </rPh>
    <rPh sb="880" eb="881">
      <t>ト</t>
    </rPh>
    <rPh sb="882" eb="883">
      <t>ク</t>
    </rPh>
    <rPh sb="884" eb="886">
      <t>ヒツヨウ</t>
    </rPh>
    <rPh sb="933" eb="935">
      <t>シセツ</t>
    </rPh>
    <rPh sb="935" eb="937">
      <t>リヨウ</t>
    </rPh>
    <rPh sb="937" eb="938">
      <t>リツ</t>
    </rPh>
    <rPh sb="1003" eb="1005">
      <t>ゼンコク</t>
    </rPh>
    <rPh sb="1005" eb="1007">
      <t>ヘイキン</t>
    </rPh>
    <rPh sb="1007" eb="1008">
      <t>オヨ</t>
    </rPh>
    <rPh sb="1009" eb="1011">
      <t>ルイジ</t>
    </rPh>
    <rPh sb="1011" eb="1013">
      <t>ダンタイ</t>
    </rPh>
    <rPh sb="1013" eb="1015">
      <t>ヘイキン</t>
    </rPh>
    <rPh sb="1016" eb="1017">
      <t>シタ</t>
    </rPh>
    <rPh sb="1017" eb="1018">
      <t>マワ</t>
    </rPh>
    <rPh sb="1027" eb="1029">
      <t>ショリ</t>
    </rPh>
    <rPh sb="1029" eb="1031">
      <t>シセツ</t>
    </rPh>
    <rPh sb="1032" eb="1034">
      <t>キボ</t>
    </rPh>
    <rPh sb="1035" eb="1037">
      <t>ミナオ</t>
    </rPh>
    <rPh sb="1039" eb="1042">
      <t>トウハイゴウ</t>
    </rPh>
    <rPh sb="1043" eb="1045">
      <t>ケントウ</t>
    </rPh>
    <rPh sb="1099" eb="1102">
      <t>スイセンカ</t>
    </rPh>
    <rPh sb="1102" eb="1103">
      <t>リツ</t>
    </rPh>
    <rPh sb="1163" eb="1165">
      <t>ゼンコク</t>
    </rPh>
    <rPh sb="1165" eb="1167">
      <t>ヘイキン</t>
    </rPh>
    <rPh sb="1167" eb="1168">
      <t>オヨ</t>
    </rPh>
    <rPh sb="1169" eb="1171">
      <t>ルイジ</t>
    </rPh>
    <rPh sb="1171" eb="1173">
      <t>ダンタイ</t>
    </rPh>
    <rPh sb="1173" eb="1175">
      <t>ヘイキン</t>
    </rPh>
    <rPh sb="1176" eb="1177">
      <t>シタ</t>
    </rPh>
    <rPh sb="1177" eb="1178">
      <t>マワ</t>
    </rPh>
    <rPh sb="1187" eb="1190">
      <t>スイセンカ</t>
    </rPh>
    <rPh sb="1190" eb="1191">
      <t>リツ</t>
    </rPh>
    <rPh sb="1191" eb="1193">
      <t>コウジョウ</t>
    </rPh>
    <rPh sb="1194" eb="1195">
      <t>ム</t>
    </rPh>
    <rPh sb="1197" eb="1199">
      <t>コウホウ</t>
    </rPh>
    <rPh sb="1199" eb="1201">
      <t>カツドウ</t>
    </rPh>
    <rPh sb="1202" eb="1204">
      <t>キョウカ</t>
    </rPh>
    <rPh sb="1206" eb="1208">
      <t>セツゾク</t>
    </rPh>
    <rPh sb="1208" eb="1209">
      <t>ジ</t>
    </rPh>
    <rPh sb="1210" eb="1212">
      <t>ホジョ</t>
    </rPh>
    <rPh sb="1212" eb="1213">
      <t>キン</t>
    </rPh>
    <rPh sb="1214" eb="1216">
      <t>ドウニュウ</t>
    </rPh>
    <rPh sb="1217" eb="121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</si>
</sst>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5D4-4F32-A8A7-FAF0B0B7AD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C5D4-4F32-A8A7-FAF0B0B7AD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35.83</c:v>
                </c:pt>
              </c:numCache>
            </c:numRef>
          </c:val>
          <c:extLst>
            <c:ext xmlns:c16="http://schemas.microsoft.com/office/drawing/2014/chart" uri="{C3380CC4-5D6E-409C-BE32-E72D297353CC}">
              <c16:uniqueId val="{00000000-3635-4F7D-AE58-C66B132F4D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3635-4F7D-AE58-C66B132F4D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71.44</c:v>
                </c:pt>
              </c:numCache>
            </c:numRef>
          </c:val>
          <c:extLst>
            <c:ext xmlns:c16="http://schemas.microsoft.com/office/drawing/2014/chart" uri="{C3380CC4-5D6E-409C-BE32-E72D297353CC}">
              <c16:uniqueId val="{00000000-8F5A-4D33-AD1B-6852E970A0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8F5A-4D33-AD1B-6852E970A0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103.54</c:v>
                </c:pt>
              </c:numCache>
            </c:numRef>
          </c:val>
          <c:extLst>
            <c:ext xmlns:c16="http://schemas.microsoft.com/office/drawing/2014/chart" uri="{C3380CC4-5D6E-409C-BE32-E72D297353CC}">
              <c16:uniqueId val="{00000000-574B-4192-8CD0-CD3EF67E795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574B-4192-8CD0-CD3EF67E795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3.27</c:v>
                </c:pt>
              </c:numCache>
            </c:numRef>
          </c:val>
          <c:extLst>
            <c:ext xmlns:c16="http://schemas.microsoft.com/office/drawing/2014/chart" uri="{C3380CC4-5D6E-409C-BE32-E72D297353CC}">
              <c16:uniqueId val="{00000000-2937-41D1-97ED-FC4FD6B513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2937-41D1-97ED-FC4FD6B513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021-42BC-BC2B-230BB740F6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3021-42BC-BC2B-230BB740F6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A90-49E8-8830-960DEF6BC0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BA90-49E8-8830-960DEF6BC0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44.87</c:v>
                </c:pt>
              </c:numCache>
            </c:numRef>
          </c:val>
          <c:extLst>
            <c:ext xmlns:c16="http://schemas.microsoft.com/office/drawing/2014/chart" uri="{C3380CC4-5D6E-409C-BE32-E72D297353CC}">
              <c16:uniqueId val="{00000000-963C-4817-AE28-23B9B4735A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963C-4817-AE28-23B9B4735A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3231.19</c:v>
                </c:pt>
              </c:numCache>
            </c:numRef>
          </c:val>
          <c:extLst>
            <c:ext xmlns:c16="http://schemas.microsoft.com/office/drawing/2014/chart" uri="{C3380CC4-5D6E-409C-BE32-E72D297353CC}">
              <c16:uniqueId val="{00000000-CAEF-454E-AA69-93E1B051685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CAEF-454E-AA69-93E1B051685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91.28</c:v>
                </c:pt>
              </c:numCache>
            </c:numRef>
          </c:val>
          <c:extLst>
            <c:ext xmlns:c16="http://schemas.microsoft.com/office/drawing/2014/chart" uri="{C3380CC4-5D6E-409C-BE32-E72D297353CC}">
              <c16:uniqueId val="{00000000-25CE-4A32-B042-B745227DA8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25CE-4A32-B042-B745227DA8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211.07</c:v>
                </c:pt>
              </c:numCache>
            </c:numRef>
          </c:val>
          <c:extLst>
            <c:ext xmlns:c16="http://schemas.microsoft.com/office/drawing/2014/chart" uri="{C3380CC4-5D6E-409C-BE32-E72D297353CC}">
              <c16:uniqueId val="{00000000-D8A8-41B0-ACBE-E6ACE00393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D8A8-41B0-ACBE-E6ACE00393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8"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会津坂下町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14217</v>
      </c>
      <c r="AM8" s="41"/>
      <c r="AN8" s="41"/>
      <c r="AO8" s="41"/>
      <c r="AP8" s="41"/>
      <c r="AQ8" s="41"/>
      <c r="AR8" s="41"/>
      <c r="AS8" s="41"/>
      <c r="AT8" s="34">
        <f>データ!T6</f>
        <v>91.59</v>
      </c>
      <c r="AU8" s="34"/>
      <c r="AV8" s="34"/>
      <c r="AW8" s="34"/>
      <c r="AX8" s="34"/>
      <c r="AY8" s="34"/>
      <c r="AZ8" s="34"/>
      <c r="BA8" s="34"/>
      <c r="BB8" s="34">
        <f>データ!U6</f>
        <v>155.22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63.65</v>
      </c>
      <c r="J10" s="34"/>
      <c r="K10" s="34"/>
      <c r="L10" s="34"/>
      <c r="M10" s="34"/>
      <c r="N10" s="34"/>
      <c r="O10" s="34"/>
      <c r="P10" s="34">
        <f>データ!P6</f>
        <v>31.2</v>
      </c>
      <c r="Q10" s="34"/>
      <c r="R10" s="34"/>
      <c r="S10" s="34"/>
      <c r="T10" s="34"/>
      <c r="U10" s="34"/>
      <c r="V10" s="34"/>
      <c r="W10" s="34">
        <f>データ!Q6</f>
        <v>92.12</v>
      </c>
      <c r="X10" s="34"/>
      <c r="Y10" s="34"/>
      <c r="Z10" s="34"/>
      <c r="AA10" s="34"/>
      <c r="AB10" s="34"/>
      <c r="AC10" s="34"/>
      <c r="AD10" s="41">
        <f>データ!R6</f>
        <v>3549</v>
      </c>
      <c r="AE10" s="41"/>
      <c r="AF10" s="41"/>
      <c r="AG10" s="41"/>
      <c r="AH10" s="41"/>
      <c r="AI10" s="41"/>
      <c r="AJ10" s="41"/>
      <c r="AK10" s="2"/>
      <c r="AL10" s="41">
        <f>データ!V6</f>
        <v>4381</v>
      </c>
      <c r="AM10" s="41"/>
      <c r="AN10" s="41"/>
      <c r="AO10" s="41"/>
      <c r="AP10" s="41"/>
      <c r="AQ10" s="41"/>
      <c r="AR10" s="41"/>
      <c r="AS10" s="41"/>
      <c r="AT10" s="34">
        <f>データ!W6</f>
        <v>1.38</v>
      </c>
      <c r="AU10" s="34"/>
      <c r="AV10" s="34"/>
      <c r="AW10" s="34"/>
      <c r="AX10" s="34"/>
      <c r="AY10" s="34"/>
      <c r="AZ10" s="34"/>
      <c r="BA10" s="34"/>
      <c r="BB10" s="34">
        <f>データ!X6</f>
        <v>3174.64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G2JDhBcLSwYOnqI/vGvEE+NiL5qVFO5c+FSgQcO3D4ddAG7F2Hhnw2xvHgfs0QL5eErENgtICgsrZa89K7EOQ==" saltValue="htfJEzW7ceS3+kJZFN5iA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74217</v>
      </c>
      <c r="D6" s="19">
        <f t="shared" si="3"/>
        <v>46</v>
      </c>
      <c r="E6" s="19">
        <f t="shared" si="3"/>
        <v>17</v>
      </c>
      <c r="F6" s="19">
        <f t="shared" si="3"/>
        <v>1</v>
      </c>
      <c r="G6" s="19">
        <f t="shared" si="3"/>
        <v>0</v>
      </c>
      <c r="H6" s="19" t="str">
        <f t="shared" si="3"/>
        <v>福島県　会津坂下町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63.65</v>
      </c>
      <c r="P6" s="20">
        <f t="shared" si="3"/>
        <v>31.2</v>
      </c>
      <c r="Q6" s="20">
        <f t="shared" si="3"/>
        <v>92.12</v>
      </c>
      <c r="R6" s="20">
        <f t="shared" si="3"/>
        <v>3549</v>
      </c>
      <c r="S6" s="20">
        <f t="shared" si="3"/>
        <v>14217</v>
      </c>
      <c r="T6" s="20">
        <f t="shared" si="3"/>
        <v>91.59</v>
      </c>
      <c r="U6" s="20">
        <f t="shared" si="3"/>
        <v>155.22</v>
      </c>
      <c r="V6" s="20">
        <f t="shared" si="3"/>
        <v>4381</v>
      </c>
      <c r="W6" s="20">
        <f t="shared" si="3"/>
        <v>1.38</v>
      </c>
      <c r="X6" s="20">
        <f t="shared" si="3"/>
        <v>3174.64</v>
      </c>
      <c r="Y6" s="21" t="str">
        <f>IF(Y7="",NA(),Y7)</f>
        <v>-</v>
      </c>
      <c r="Z6" s="21" t="str">
        <f t="shared" ref="Z6:AH6" si="4">IF(Z7="",NA(),Z7)</f>
        <v>-</v>
      </c>
      <c r="AA6" s="21" t="str">
        <f t="shared" si="4"/>
        <v>-</v>
      </c>
      <c r="AB6" s="21" t="str">
        <f t="shared" si="4"/>
        <v>-</v>
      </c>
      <c r="AC6" s="21">
        <f t="shared" si="4"/>
        <v>103.54</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44.87</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3231.19</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91.28</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211.07</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f t="shared" si="10"/>
        <v>35.83</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71.44</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3.27</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15">
      <c r="A7" s="14"/>
      <c r="B7" s="23">
        <v>2024</v>
      </c>
      <c r="C7" s="23">
        <v>74217</v>
      </c>
      <c r="D7" s="23">
        <v>46</v>
      </c>
      <c r="E7" s="23">
        <v>17</v>
      </c>
      <c r="F7" s="23">
        <v>1</v>
      </c>
      <c r="G7" s="23">
        <v>0</v>
      </c>
      <c r="H7" s="23" t="s">
        <v>95</v>
      </c>
      <c r="I7" s="23" t="s">
        <v>96</v>
      </c>
      <c r="J7" s="23" t="s">
        <v>97</v>
      </c>
      <c r="K7" s="23" t="s">
        <v>98</v>
      </c>
      <c r="L7" s="23" t="s">
        <v>99</v>
      </c>
      <c r="M7" s="23" t="s">
        <v>100</v>
      </c>
      <c r="N7" s="24" t="s">
        <v>101</v>
      </c>
      <c r="O7" s="24">
        <v>63.65</v>
      </c>
      <c r="P7" s="24">
        <v>31.2</v>
      </c>
      <c r="Q7" s="24">
        <v>92.12</v>
      </c>
      <c r="R7" s="24">
        <v>3549</v>
      </c>
      <c r="S7" s="24">
        <v>14217</v>
      </c>
      <c r="T7" s="24">
        <v>91.59</v>
      </c>
      <c r="U7" s="24">
        <v>155.22</v>
      </c>
      <c r="V7" s="24">
        <v>4381</v>
      </c>
      <c r="W7" s="24">
        <v>1.38</v>
      </c>
      <c r="X7" s="24">
        <v>3174.64</v>
      </c>
      <c r="Y7" s="24" t="s">
        <v>101</v>
      </c>
      <c r="Z7" s="24" t="s">
        <v>101</v>
      </c>
      <c r="AA7" s="24" t="s">
        <v>101</v>
      </c>
      <c r="AB7" s="24" t="s">
        <v>101</v>
      </c>
      <c r="AC7" s="24">
        <v>103.54</v>
      </c>
      <c r="AD7" s="24" t="s">
        <v>101</v>
      </c>
      <c r="AE7" s="24" t="s">
        <v>101</v>
      </c>
      <c r="AF7" s="24" t="s">
        <v>101</v>
      </c>
      <c r="AG7" s="24" t="s">
        <v>101</v>
      </c>
      <c r="AH7" s="24">
        <v>105.5</v>
      </c>
      <c r="AI7" s="24">
        <v>105.36</v>
      </c>
      <c r="AJ7" s="24" t="s">
        <v>101</v>
      </c>
      <c r="AK7" s="24" t="s">
        <v>101</v>
      </c>
      <c r="AL7" s="24" t="s">
        <v>101</v>
      </c>
      <c r="AM7" s="24" t="s">
        <v>101</v>
      </c>
      <c r="AN7" s="24">
        <v>0</v>
      </c>
      <c r="AO7" s="24" t="s">
        <v>101</v>
      </c>
      <c r="AP7" s="24" t="s">
        <v>101</v>
      </c>
      <c r="AQ7" s="24" t="s">
        <v>101</v>
      </c>
      <c r="AR7" s="24" t="s">
        <v>101</v>
      </c>
      <c r="AS7" s="24">
        <v>16.91</v>
      </c>
      <c r="AT7" s="24">
        <v>3.12</v>
      </c>
      <c r="AU7" s="24" t="s">
        <v>101</v>
      </c>
      <c r="AV7" s="24" t="s">
        <v>101</v>
      </c>
      <c r="AW7" s="24" t="s">
        <v>101</v>
      </c>
      <c r="AX7" s="24" t="s">
        <v>101</v>
      </c>
      <c r="AY7" s="24">
        <v>44.87</v>
      </c>
      <c r="AZ7" s="24" t="s">
        <v>101</v>
      </c>
      <c r="BA7" s="24" t="s">
        <v>101</v>
      </c>
      <c r="BB7" s="24" t="s">
        <v>101</v>
      </c>
      <c r="BC7" s="24" t="s">
        <v>101</v>
      </c>
      <c r="BD7" s="24">
        <v>73.930000000000007</v>
      </c>
      <c r="BE7" s="24">
        <v>82.75</v>
      </c>
      <c r="BF7" s="24" t="s">
        <v>101</v>
      </c>
      <c r="BG7" s="24" t="s">
        <v>101</v>
      </c>
      <c r="BH7" s="24" t="s">
        <v>101</v>
      </c>
      <c r="BI7" s="24" t="s">
        <v>101</v>
      </c>
      <c r="BJ7" s="24">
        <v>3231.19</v>
      </c>
      <c r="BK7" s="24" t="s">
        <v>101</v>
      </c>
      <c r="BL7" s="24" t="s">
        <v>101</v>
      </c>
      <c r="BM7" s="24" t="s">
        <v>101</v>
      </c>
      <c r="BN7" s="24" t="s">
        <v>101</v>
      </c>
      <c r="BO7" s="24">
        <v>795.22</v>
      </c>
      <c r="BP7" s="24">
        <v>602.55999999999995</v>
      </c>
      <c r="BQ7" s="24" t="s">
        <v>101</v>
      </c>
      <c r="BR7" s="24" t="s">
        <v>101</v>
      </c>
      <c r="BS7" s="24" t="s">
        <v>101</v>
      </c>
      <c r="BT7" s="24" t="s">
        <v>101</v>
      </c>
      <c r="BU7" s="24">
        <v>91.28</v>
      </c>
      <c r="BV7" s="24" t="s">
        <v>101</v>
      </c>
      <c r="BW7" s="24" t="s">
        <v>101</v>
      </c>
      <c r="BX7" s="24" t="s">
        <v>101</v>
      </c>
      <c r="BY7" s="24" t="s">
        <v>101</v>
      </c>
      <c r="BZ7" s="24">
        <v>90.78</v>
      </c>
      <c r="CA7" s="24">
        <v>97.94</v>
      </c>
      <c r="CB7" s="24" t="s">
        <v>101</v>
      </c>
      <c r="CC7" s="24" t="s">
        <v>101</v>
      </c>
      <c r="CD7" s="24" t="s">
        <v>101</v>
      </c>
      <c r="CE7" s="24" t="s">
        <v>101</v>
      </c>
      <c r="CF7" s="24">
        <v>211.07</v>
      </c>
      <c r="CG7" s="24" t="s">
        <v>101</v>
      </c>
      <c r="CH7" s="24" t="s">
        <v>101</v>
      </c>
      <c r="CI7" s="24" t="s">
        <v>101</v>
      </c>
      <c r="CJ7" s="24" t="s">
        <v>101</v>
      </c>
      <c r="CK7" s="24">
        <v>170.83</v>
      </c>
      <c r="CL7" s="24">
        <v>140.97999999999999</v>
      </c>
      <c r="CM7" s="24" t="s">
        <v>101</v>
      </c>
      <c r="CN7" s="24" t="s">
        <v>101</v>
      </c>
      <c r="CO7" s="24" t="s">
        <v>101</v>
      </c>
      <c r="CP7" s="24" t="s">
        <v>101</v>
      </c>
      <c r="CQ7" s="24">
        <v>35.83</v>
      </c>
      <c r="CR7" s="24" t="s">
        <v>101</v>
      </c>
      <c r="CS7" s="24" t="s">
        <v>101</v>
      </c>
      <c r="CT7" s="24" t="s">
        <v>101</v>
      </c>
      <c r="CU7" s="24" t="s">
        <v>101</v>
      </c>
      <c r="CV7" s="24">
        <v>56.85</v>
      </c>
      <c r="CW7" s="24">
        <v>60.13</v>
      </c>
      <c r="CX7" s="24" t="s">
        <v>101</v>
      </c>
      <c r="CY7" s="24" t="s">
        <v>101</v>
      </c>
      <c r="CZ7" s="24" t="s">
        <v>101</v>
      </c>
      <c r="DA7" s="24" t="s">
        <v>101</v>
      </c>
      <c r="DB7" s="24">
        <v>71.44</v>
      </c>
      <c r="DC7" s="24" t="s">
        <v>101</v>
      </c>
      <c r="DD7" s="24" t="s">
        <v>101</v>
      </c>
      <c r="DE7" s="24" t="s">
        <v>101</v>
      </c>
      <c r="DF7" s="24" t="s">
        <v>101</v>
      </c>
      <c r="DG7" s="24">
        <v>90.79</v>
      </c>
      <c r="DH7" s="24">
        <v>96</v>
      </c>
      <c r="DI7" s="24" t="s">
        <v>101</v>
      </c>
      <c r="DJ7" s="24" t="s">
        <v>101</v>
      </c>
      <c r="DK7" s="24" t="s">
        <v>101</v>
      </c>
      <c r="DL7" s="24" t="s">
        <v>101</v>
      </c>
      <c r="DM7" s="24">
        <v>3.27</v>
      </c>
      <c r="DN7" s="24" t="s">
        <v>101</v>
      </c>
      <c r="DO7" s="24" t="s">
        <v>101</v>
      </c>
      <c r="DP7" s="24" t="s">
        <v>101</v>
      </c>
      <c r="DQ7" s="24" t="s">
        <v>101</v>
      </c>
      <c r="DR7" s="24">
        <v>28.47</v>
      </c>
      <c r="DS7" s="24">
        <v>42.2</v>
      </c>
      <c r="DT7" s="24" t="s">
        <v>101</v>
      </c>
      <c r="DU7" s="24" t="s">
        <v>101</v>
      </c>
      <c r="DV7" s="24" t="s">
        <v>101</v>
      </c>
      <c r="DW7" s="24" t="s">
        <v>101</v>
      </c>
      <c r="DX7" s="24">
        <v>0</v>
      </c>
      <c r="DY7" s="24" t="s">
        <v>101</v>
      </c>
      <c r="DZ7" s="24" t="s">
        <v>101</v>
      </c>
      <c r="EA7" s="24" t="s">
        <v>101</v>
      </c>
      <c r="EB7" s="24" t="s">
        <v>101</v>
      </c>
      <c r="EC7" s="24">
        <v>1.87</v>
      </c>
      <c r="ED7" s="24">
        <v>9.4600000000000009</v>
      </c>
      <c r="EE7" s="24" t="s">
        <v>101</v>
      </c>
      <c r="EF7" s="24" t="s">
        <v>101</v>
      </c>
      <c r="EG7" s="24" t="s">
        <v>101</v>
      </c>
      <c r="EH7" s="24" t="s">
        <v>101</v>
      </c>
      <c r="EI7" s="24">
        <v>0</v>
      </c>
      <c r="EJ7" s="24" t="s">
        <v>101</v>
      </c>
      <c r="EK7" s="24" t="s">
        <v>101</v>
      </c>
      <c r="EL7" s="24" t="s">
        <v>101</v>
      </c>
      <c r="EM7" s="24" t="s">
        <v>101</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NOT0111</cp:lastModifiedBy>
  <cp:lastPrinted>2026-02-03T05:19:21Z</cp:lastPrinted>
  <dcterms:created xsi:type="dcterms:W3CDTF">2025-12-23T05:57:31Z</dcterms:created>
  <dcterms:modified xsi:type="dcterms:W3CDTF">2026-02-03T23:22:30Z</dcterms:modified>
  <cp:category/>
</cp:coreProperties>
</file>