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andaifukushima-my.sharepoint.com/personal/hiroaki_suzuki_town_bandai_fukushima_jp/Documents/建設課（R7）鈴木/下水道関係/各種団体（組織）/市町村財政課/216経営比較分析表/"/>
    </mc:Choice>
  </mc:AlternateContent>
  <xr:revisionPtr revIDLastSave="6" documentId="11_3A4F6C5D162BDC60577EA2F7A869D637043A1847" xr6:coauthVersionLast="47" xr6:coauthVersionMax="47" xr10:uidLastSave="{03C5ECA5-ED52-49BF-B43A-1FA89B4A37A2}"/>
  <workbookProtection workbookAlgorithmName="SHA-512" workbookHashValue="i7WXnZq4UFc0j5Diftj8R/qP+G9mpu14oHuXjbMfm/vo9rI4Pcf6JFawBuIPS4CbrSHFHdBhD3LLq9bZYl/NLg==" workbookSaltValue="kejwKTiO2Hb5yWBBk88wsQ=="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E85" i="4"/>
  <c r="AT10" i="4"/>
  <c r="AL10" i="4"/>
  <c r="I10" i="4"/>
  <c r="AL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<sst xmlns="http://schemas.openxmlformats.org/spreadsheetml/2006/main" count="319" uniqueCount="117">
  <si>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</si>
  <si>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</si>
  <si>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</si>
  <si>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</si>
  <si>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</si>
  <si>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</si>
  <si>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</si>
  <si>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</si>
  <si>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</si>
  <si>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</si>
  <si>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</si>
  <si>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</si>
  <si>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</si>
  <si>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</si>
  <si>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</si>
  <si>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</si>
  <si>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</si>
  <si>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</si>
  <si>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</si>
  <si>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</si>
  <si>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</si>
  <si>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</si>
  <si>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</si>
  <si>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</si>
  <si>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</si>
  <si>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</si>
  <si>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</si>
  <si>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</si>
  <si>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</si>
  <si>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</si>
  <si>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</si>
  <si>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</si>
  <si>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</si>
  <si>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</si>
  <si>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</si>
  <si>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</si>
  <si>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</si>
  <si>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</si>
  <si>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</si>
  <si>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</si>
  <si>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</si>
  <si>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</si>
  <si>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</si>
  <si>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</si>
  <si>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</si>
  <si>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</si>
  <si>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</si>
  <si>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</si>
  <si>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</si>
  <si>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</si>
  <si>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</si>
  <si>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</si>
  <si>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</si>
  <si>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</si>
  <si>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</si>
  <si>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</si>
  <si>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</si>
  <si>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</si>
  <si>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</si>
  <si>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</si>
  <si>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</si>
  <si>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</si>
  <si>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</si>
  <si>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</si>
  <si>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</si>
  <si>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</si>
  <si>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</si>
  <si>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</si>
  <si>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</si>
  <si>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</si>
  <si>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</si>
  <si>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</si>
  <si>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</si>
  <si>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</si>
  <si>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</si>
  <si>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</si>
  <si>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</si>
  <si>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</si>
  <si>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</si>
  <si>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</si>
  <si>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</si>
  <si>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</si>
  <si>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</si>
  <si>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</si>
  <si>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</si>
  <si>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</si>
  <si>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</si>
  <si>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</si>
  <si>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</si>
  <si>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</si>
  <si>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</si>
  <si>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</si>
  <si>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</si>
  <si>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</si>
  <si>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</si>
  <si>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</si>
  <si>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</si>
  <si>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</si>
  <si>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</si>
  <si>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</si>
  <si>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</si>
  <si>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</si>
  <si>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</si>
  <si>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</si>
  <si>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</si>
  <si>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</si>
  <si>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</si>
  <si>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</si>
  <si>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</si>
  <si>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</si>
  <si>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</si>
  <si>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</si>
  <si>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</si>
  <si>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</si>
  <si>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その経営の健全化のためには、維持管理コストの削減及び適正な料金設定など経営基盤の強化を推進していかなければなりません。</t>
    <rPh sb="1" eb="3">
      <t>リンギョウ</t>
    </rPh>
    <rPh sb="9" eb="11">
      <t>リンギョウ</t>
    </rPh>
    <rPh sb="94" eb="95">
      <t>ニナ</t>
    </rPh>
    <rPh sb="147" eb="149">
      <t>テキセイ</t>
    </rPh>
    <rPh sb="150" eb="152">
      <t>リョウキン</t>
    </rPh>
    <rPh sb="152" eb="154">
      <t>セッテイ</t>
    </rPh>
    <rPh sb="164" eb="166">
      <t>スイシン</t>
    </rPh>
    <phoneticPr fontId="16"/>
  </si>
  <si>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6"/>
  </si>
  <si>
    <t>　人口減少や節水型機器の普及に伴い使用料収入が減少している一方で、老朽化した施設の修繕・更新に要する費用は増加しており、今後も下水道事業を取り巻く経営環境は一層厳しくなることが見込まれます。
このため、経費削減の取組を継続するとともに、更新投資に充てる財源の確保を図り、将来にわたって持続可能で健全な経営を維持することが重要となっています。あわせて、更新費用の平準化や料金改定の検討も必要となる状況です。
令和7年度には、更新事業の優先順位を精査した計画を策定するとともに、収支バランスの維持を図るため、段階的な料金改定の必要性や実施時期について検討するべく、下水道事業経営戦略の改定を行いました。
今後は、さらなる物価上昇等による更新事業費や維持管理費の増加など将来の影響を踏まえ、5年から10年ごとに経営戦略の見直しを行いながら、下水道事業の安定的な運営と、町民の安心・安全な生活環境の確保に努めてまいり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</si>
</sst>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B3-43E8-94DA-4A2EB2D3F1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1B3-43E8-94DA-4A2EB2D3F1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BC-4E80-9F33-21EF007748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1CBC-4E80-9F33-21EF007748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683-4B7C-8A01-9D393D5E1A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A683-4B7C-8A01-9D393D5E1A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85.74</c:v>
                </c:pt>
              </c:numCache>
            </c:numRef>
          </c:val>
          <c:extLst>
            <c:ext xmlns:c16="http://schemas.microsoft.com/office/drawing/2014/chart" uri="{C3380CC4-5D6E-409C-BE32-E72D297353CC}">
              <c16:uniqueId val="{00000000-3D64-4E12-9AF6-6FAC72D95A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3D64-4E12-9AF6-6FAC72D95A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5.72</c:v>
                </c:pt>
              </c:numCache>
            </c:numRef>
          </c:val>
          <c:extLst>
            <c:ext xmlns:c16="http://schemas.microsoft.com/office/drawing/2014/chart" uri="{C3380CC4-5D6E-409C-BE32-E72D297353CC}">
              <c16:uniqueId val="{00000000-02C1-47D1-ABC8-55DB1DB4E9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02C1-47D1-ABC8-55DB1DB4E9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47-42F7-B8CE-029A2BA584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A47-42F7-B8CE-029A2BA584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118.76</c:v>
                </c:pt>
              </c:numCache>
            </c:numRef>
          </c:val>
          <c:extLst>
            <c:ext xmlns:c16="http://schemas.microsoft.com/office/drawing/2014/chart" uri="{C3380CC4-5D6E-409C-BE32-E72D297353CC}">
              <c16:uniqueId val="{00000000-43C7-40B0-9A67-F6E8A04596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43C7-40B0-9A67-F6E8A04596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28.76</c:v>
                </c:pt>
              </c:numCache>
            </c:numRef>
          </c:val>
          <c:extLst>
            <c:ext xmlns:c16="http://schemas.microsoft.com/office/drawing/2014/chart" uri="{C3380CC4-5D6E-409C-BE32-E72D297353CC}">
              <c16:uniqueId val="{00000000-E963-470F-9531-F07A842DF6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E963-470F-9531-F07A842DF6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B8-439D-9DF0-A45F0D0F39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1CB8-439D-9DF0-A45F0D0F39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42.52</c:v>
                </c:pt>
              </c:numCache>
            </c:numRef>
          </c:val>
          <c:extLst>
            <c:ext xmlns:c16="http://schemas.microsoft.com/office/drawing/2014/chart" uri="{C3380CC4-5D6E-409C-BE32-E72D297353CC}">
              <c16:uniqueId val="{00000000-E6BB-4900-83B8-659B53A4C2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E6BB-4900-83B8-659B53A4C2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363.01</c:v>
                </c:pt>
              </c:numCache>
            </c:numRef>
          </c:val>
          <c:extLst>
            <c:ext xmlns:c16="http://schemas.microsoft.com/office/drawing/2014/chart" uri="{C3380CC4-5D6E-409C-BE32-E72D297353CC}">
              <c16:uniqueId val="{00000000-5016-4CBA-98A9-FDC0093219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5016-4CBA-98A9-FDC0093219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F62" zoomScaleNormal="100" workbookViewId="0">
      <selection activeCell="CJ72" sqref="CJ7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3151</v>
      </c>
      <c r="AM8" s="36"/>
      <c r="AN8" s="36"/>
      <c r="AO8" s="36"/>
      <c r="AP8" s="36"/>
      <c r="AQ8" s="36"/>
      <c r="AR8" s="36"/>
      <c r="AS8" s="36"/>
      <c r="AT8" s="37">
        <f>データ!T6</f>
        <v>59.77</v>
      </c>
      <c r="AU8" s="37"/>
      <c r="AV8" s="37"/>
      <c r="AW8" s="37"/>
      <c r="AX8" s="37"/>
      <c r="AY8" s="37"/>
      <c r="AZ8" s="37"/>
      <c r="BA8" s="37"/>
      <c r="BB8" s="37">
        <f>データ!U6</f>
        <v>52.72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88.97</v>
      </c>
      <c r="J10" s="37"/>
      <c r="K10" s="37"/>
      <c r="L10" s="37"/>
      <c r="M10" s="37"/>
      <c r="N10" s="37"/>
      <c r="O10" s="37"/>
      <c r="P10" s="37">
        <f>データ!P6</f>
        <v>6.15</v>
      </c>
      <c r="Q10" s="37"/>
      <c r="R10" s="37"/>
      <c r="S10" s="37"/>
      <c r="T10" s="37"/>
      <c r="U10" s="37"/>
      <c r="V10" s="37"/>
      <c r="W10" s="37">
        <f>データ!Q6</f>
        <v>100</v>
      </c>
      <c r="X10" s="37"/>
      <c r="Y10" s="37"/>
      <c r="Z10" s="37"/>
      <c r="AA10" s="37"/>
      <c r="AB10" s="37"/>
      <c r="AC10" s="37"/>
      <c r="AD10" s="36">
        <f>データ!R6</f>
        <v>3130</v>
      </c>
      <c r="AE10" s="36"/>
      <c r="AF10" s="36"/>
      <c r="AG10" s="36"/>
      <c r="AH10" s="36"/>
      <c r="AI10" s="36"/>
      <c r="AJ10" s="36"/>
      <c r="AK10" s="2"/>
      <c r="AL10" s="36">
        <f>データ!V6</f>
        <v>192</v>
      </c>
      <c r="AM10" s="36"/>
      <c r="AN10" s="36"/>
      <c r="AO10" s="36"/>
      <c r="AP10" s="36"/>
      <c r="AQ10" s="36"/>
      <c r="AR10" s="36"/>
      <c r="AS10" s="36"/>
      <c r="AT10" s="37">
        <f>データ!W6</f>
        <v>0.12</v>
      </c>
      <c r="AU10" s="37"/>
      <c r="AV10" s="37"/>
      <c r="AW10" s="37"/>
      <c r="AX10" s="37"/>
      <c r="AY10" s="37"/>
      <c r="AZ10" s="37"/>
      <c r="BA10" s="37"/>
      <c r="BB10" s="37">
        <f>データ!X6</f>
        <v>1600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50.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1+UDCrL8w5A7w1W23EMz/AvENa1Jn941Ej7qZ/m6C0E2ZJld2natwb5E2a2yddblRSsMKePuwzX5H74NeknWdQ==" saltValue="nkuAXaVUyDRBuEgGjK5F7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74071</v>
      </c>
      <c r="D6" s="19">
        <f t="shared" si="3"/>
        <v>46</v>
      </c>
      <c r="E6" s="19">
        <f t="shared" si="3"/>
        <v>17</v>
      </c>
      <c r="F6" s="19">
        <f t="shared" si="3"/>
        <v>7</v>
      </c>
      <c r="G6" s="19">
        <f t="shared" si="3"/>
        <v>0</v>
      </c>
      <c r="H6" s="19" t="str">
        <f t="shared" si="3"/>
        <v>福島県　磐梯町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88.97</v>
      </c>
      <c r="P6" s="20">
        <f t="shared" si="3"/>
        <v>6.15</v>
      </c>
      <c r="Q6" s="20">
        <f t="shared" si="3"/>
        <v>100</v>
      </c>
      <c r="R6" s="20">
        <f t="shared" si="3"/>
        <v>3130</v>
      </c>
      <c r="S6" s="20">
        <f t="shared" si="3"/>
        <v>3151</v>
      </c>
      <c r="T6" s="20">
        <f t="shared" si="3"/>
        <v>59.77</v>
      </c>
      <c r="U6" s="20">
        <f t="shared" si="3"/>
        <v>52.72</v>
      </c>
      <c r="V6" s="20">
        <f t="shared" si="3"/>
        <v>192</v>
      </c>
      <c r="W6" s="20">
        <f t="shared" si="3"/>
        <v>0.12</v>
      </c>
      <c r="X6" s="20">
        <f t="shared" si="3"/>
        <v>1600</v>
      </c>
      <c r="Y6" s="21" t="str">
        <f>IF(Y7="",NA(),Y7)</f>
        <v>-</v>
      </c>
      <c r="Z6" s="21" t="str">
        <f t="shared" ref="Z6:AH6" si="4">IF(Z7="",NA(),Z7)</f>
        <v>-</v>
      </c>
      <c r="AA6" s="21" t="str">
        <f t="shared" si="4"/>
        <v>-</v>
      </c>
      <c r="AB6" s="21" t="str">
        <f t="shared" si="4"/>
        <v>-</v>
      </c>
      <c r="AC6" s="21">
        <f t="shared" si="4"/>
        <v>85.74</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1">
        <f t="shared" si="5"/>
        <v>118.76</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28.76</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42.52</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363.01</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5.72</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74071</v>
      </c>
      <c r="D7" s="23">
        <v>46</v>
      </c>
      <c r="E7" s="23">
        <v>17</v>
      </c>
      <c r="F7" s="23">
        <v>7</v>
      </c>
      <c r="G7" s="23">
        <v>0</v>
      </c>
      <c r="H7" s="23" t="s">
        <v>96</v>
      </c>
      <c r="I7" s="23" t="s">
        <v>97</v>
      </c>
      <c r="J7" s="23" t="s">
        <v>98</v>
      </c>
      <c r="K7" s="23" t="s">
        <v>99</v>
      </c>
      <c r="L7" s="23" t="s">
        <v>100</v>
      </c>
      <c r="M7" s="23" t="s">
        <v>101</v>
      </c>
      <c r="N7" s="24" t="s">
        <v>102</v>
      </c>
      <c r="O7" s="24">
        <v>88.97</v>
      </c>
      <c r="P7" s="24">
        <v>6.15</v>
      </c>
      <c r="Q7" s="24">
        <v>100</v>
      </c>
      <c r="R7" s="24">
        <v>3130</v>
      </c>
      <c r="S7" s="24">
        <v>3151</v>
      </c>
      <c r="T7" s="24">
        <v>59.77</v>
      </c>
      <c r="U7" s="24">
        <v>52.72</v>
      </c>
      <c r="V7" s="24">
        <v>192</v>
      </c>
      <c r="W7" s="24">
        <v>0.12</v>
      </c>
      <c r="X7" s="24">
        <v>1600</v>
      </c>
      <c r="Y7" s="24" t="s">
        <v>102</v>
      </c>
      <c r="Z7" s="24" t="s">
        <v>102</v>
      </c>
      <c r="AA7" s="24" t="s">
        <v>102</v>
      </c>
      <c r="AB7" s="24" t="s">
        <v>102</v>
      </c>
      <c r="AC7" s="24">
        <v>85.74</v>
      </c>
      <c r="AD7" s="24" t="s">
        <v>102</v>
      </c>
      <c r="AE7" s="24" t="s">
        <v>102</v>
      </c>
      <c r="AF7" s="24" t="s">
        <v>102</v>
      </c>
      <c r="AG7" s="24" t="s">
        <v>102</v>
      </c>
      <c r="AH7" s="24">
        <v>96.86</v>
      </c>
      <c r="AI7" s="24">
        <v>97.32</v>
      </c>
      <c r="AJ7" s="24" t="s">
        <v>102</v>
      </c>
      <c r="AK7" s="24" t="s">
        <v>102</v>
      </c>
      <c r="AL7" s="24" t="s">
        <v>102</v>
      </c>
      <c r="AM7" s="24" t="s">
        <v>102</v>
      </c>
      <c r="AN7" s="24">
        <v>118.76</v>
      </c>
      <c r="AO7" s="24" t="s">
        <v>102</v>
      </c>
      <c r="AP7" s="24" t="s">
        <v>102</v>
      </c>
      <c r="AQ7" s="24" t="s">
        <v>102</v>
      </c>
      <c r="AR7" s="24" t="s">
        <v>102</v>
      </c>
      <c r="AS7" s="24">
        <v>355.48</v>
      </c>
      <c r="AT7" s="24">
        <v>273.5</v>
      </c>
      <c r="AU7" s="24" t="s">
        <v>102</v>
      </c>
      <c r="AV7" s="24" t="s">
        <v>102</v>
      </c>
      <c r="AW7" s="24" t="s">
        <v>102</v>
      </c>
      <c r="AX7" s="24" t="s">
        <v>102</v>
      </c>
      <c r="AY7" s="24">
        <v>28.76</v>
      </c>
      <c r="AZ7" s="24" t="s">
        <v>102</v>
      </c>
      <c r="BA7" s="24" t="s">
        <v>102</v>
      </c>
      <c r="BB7" s="24" t="s">
        <v>102</v>
      </c>
      <c r="BC7" s="24" t="s">
        <v>102</v>
      </c>
      <c r="BD7" s="24">
        <v>35.03</v>
      </c>
      <c r="BE7" s="24">
        <v>43.01</v>
      </c>
      <c r="BF7" s="24" t="s">
        <v>102</v>
      </c>
      <c r="BG7" s="24" t="s">
        <v>102</v>
      </c>
      <c r="BH7" s="24" t="s">
        <v>102</v>
      </c>
      <c r="BI7" s="24" t="s">
        <v>102</v>
      </c>
      <c r="BJ7" s="24">
        <v>0</v>
      </c>
      <c r="BK7" s="24" t="s">
        <v>102</v>
      </c>
      <c r="BL7" s="24" t="s">
        <v>102</v>
      </c>
      <c r="BM7" s="24" t="s">
        <v>102</v>
      </c>
      <c r="BN7" s="24" t="s">
        <v>102</v>
      </c>
      <c r="BO7" s="24">
        <v>543.6</v>
      </c>
      <c r="BP7" s="24">
        <v>421.62</v>
      </c>
      <c r="BQ7" s="24" t="s">
        <v>102</v>
      </c>
      <c r="BR7" s="24" t="s">
        <v>102</v>
      </c>
      <c r="BS7" s="24" t="s">
        <v>102</v>
      </c>
      <c r="BT7" s="24" t="s">
        <v>102</v>
      </c>
      <c r="BU7" s="24">
        <v>42.52</v>
      </c>
      <c r="BV7" s="24" t="s">
        <v>102</v>
      </c>
      <c r="BW7" s="24" t="s">
        <v>102</v>
      </c>
      <c r="BX7" s="24" t="s">
        <v>102</v>
      </c>
      <c r="BY7" s="24" t="s">
        <v>102</v>
      </c>
      <c r="BZ7" s="24">
        <v>30.03</v>
      </c>
      <c r="CA7" s="24">
        <v>31.85</v>
      </c>
      <c r="CB7" s="24" t="s">
        <v>102</v>
      </c>
      <c r="CC7" s="24" t="s">
        <v>102</v>
      </c>
      <c r="CD7" s="24" t="s">
        <v>102</v>
      </c>
      <c r="CE7" s="24" t="s">
        <v>102</v>
      </c>
      <c r="CF7" s="24">
        <v>363.01</v>
      </c>
      <c r="CG7" s="24" t="s">
        <v>102</v>
      </c>
      <c r="CH7" s="24" t="s">
        <v>102</v>
      </c>
      <c r="CI7" s="24" t="s">
        <v>102</v>
      </c>
      <c r="CJ7" s="24" t="s">
        <v>102</v>
      </c>
      <c r="CK7" s="24">
        <v>609.94000000000005</v>
      </c>
      <c r="CL7" s="24">
        <v>574.95000000000005</v>
      </c>
      <c r="CM7" s="24" t="s">
        <v>102</v>
      </c>
      <c r="CN7" s="24" t="s">
        <v>102</v>
      </c>
      <c r="CO7" s="24" t="s">
        <v>102</v>
      </c>
      <c r="CP7" s="24" t="s">
        <v>102</v>
      </c>
      <c r="CQ7" s="24">
        <v>0</v>
      </c>
      <c r="CR7" s="24" t="s">
        <v>102</v>
      </c>
      <c r="CS7" s="24" t="s">
        <v>102</v>
      </c>
      <c r="CT7" s="24" t="s">
        <v>102</v>
      </c>
      <c r="CU7" s="24" t="s">
        <v>102</v>
      </c>
      <c r="CV7" s="24">
        <v>35.700000000000003</v>
      </c>
      <c r="CW7" s="24">
        <v>34.76</v>
      </c>
      <c r="CX7" s="24" t="s">
        <v>102</v>
      </c>
      <c r="CY7" s="24" t="s">
        <v>102</v>
      </c>
      <c r="CZ7" s="24" t="s">
        <v>102</v>
      </c>
      <c r="DA7" s="24" t="s">
        <v>102</v>
      </c>
      <c r="DB7" s="24">
        <v>100</v>
      </c>
      <c r="DC7" s="24" t="s">
        <v>102</v>
      </c>
      <c r="DD7" s="24" t="s">
        <v>102</v>
      </c>
      <c r="DE7" s="24" t="s">
        <v>102</v>
      </c>
      <c r="DF7" s="24" t="s">
        <v>102</v>
      </c>
      <c r="DG7" s="24">
        <v>93.29</v>
      </c>
      <c r="DH7" s="24">
        <v>92.21</v>
      </c>
      <c r="DI7" s="24" t="s">
        <v>102</v>
      </c>
      <c r="DJ7" s="24" t="s">
        <v>102</v>
      </c>
      <c r="DK7" s="24" t="s">
        <v>102</v>
      </c>
      <c r="DL7" s="24" t="s">
        <v>102</v>
      </c>
      <c r="DM7" s="24">
        <v>5.72</v>
      </c>
      <c r="DN7" s="24" t="s">
        <v>102</v>
      </c>
      <c r="DO7" s="24" t="s">
        <v>102</v>
      </c>
      <c r="DP7" s="24" t="s">
        <v>102</v>
      </c>
      <c r="DQ7" s="24" t="s">
        <v>102</v>
      </c>
      <c r="DR7" s="24">
        <v>33.5</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