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andaifukushima-my.sharepoint.com/personal/hiroaki_suzuki_town_bandai_fukushima_jp/Documents/建設課（R7）鈴木/下水道関係/各種団体（組織）/市町村財政課/216経営比較分析表/"/>
    </mc:Choice>
  </mc:AlternateContent>
  <xr:revisionPtr revIDLastSave="10" documentId="11_10B0DF6F65550A0BF047229A7AFA84E1F40BFBC5" xr6:coauthVersionLast="47" xr6:coauthVersionMax="47" xr10:uidLastSave="{3CF20C16-E2C2-479A-885F-E537DAAADA19}"/>
  <workbookProtection workbookAlgorithmName="SHA-512" workbookHashValue="XzEGXbvLZ+gEhqUjmB0aEICinugnuZLpROt/k8ZM06OodiZ9UN/e7bk+Kms6cyAS/jrTfhI//ucNUrQXYEG46g==" workbookSaltValue="ochccu6j3Gtb+/CCPCRRrQ=="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E85" i="4"/>
  <c r="AT10" i="4"/>
  <c r="AL10" i="4"/>
  <c r="I10" i="4"/>
  <c r="AL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<sst xmlns="http://schemas.openxmlformats.org/spreadsheetml/2006/main" count="319" uniqueCount="115">
  <si>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</si>
  <si>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</si>
  <si>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</si>
  <si>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</si>
  <si>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</si>
  <si>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</si>
  <si>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</si>
  <si>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</si>
  <si>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</si>
  <si>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</si>
  <si>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</si>
  <si>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</si>
  <si>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</si>
  <si>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</si>
  <si>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</si>
  <si>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</si>
  <si>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</si>
  <si>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</si>
  <si>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</si>
  <si>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</si>
  <si>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</si>
  <si>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</si>
  <si>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</si>
  <si>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</si>
  <si>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</si>
  <si>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</si>
  <si>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</si>
  <si>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</si>
  <si>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</si>
  <si>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</si>
  <si>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</si>
  <si>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</si>
  <si>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</si>
  <si>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</si>
  <si>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</si>
  <si>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</si>
  <si>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</si>
  <si>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</si>
  <si>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</si>
  <si>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</si>
  <si>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</si>
  <si>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</si>
  <si>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</si>
  <si>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</si>
  <si>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</si>
  <si>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</si>
  <si>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</si>
  <si>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</si>
  <si>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</si>
  <si>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</si>
  <si>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</si>
  <si>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</si>
  <si>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</si>
  <si>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</si>
  <si>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</si>
  <si>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</si>
  <si>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</si>
  <si>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</si>
  <si>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</si>
  <si>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</si>
  <si>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</si>
  <si>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</si>
  <si>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</si>
  <si>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</si>
  <si>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</si>
  <si>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</si>
  <si>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</si>
  <si>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</si>
  <si>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</si>
  <si>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</si>
  <si>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</si>
  <si>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</si>
  <si>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</si>
  <si>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</si>
  <si>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</si>
  <si>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</si>
  <si>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</si>
  <si>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</si>
  <si>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</si>
  <si>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</si>
  <si>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</si>
  <si>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</si>
  <si>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</si>
  <si>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</si>
  <si>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</si>
  <si>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</si>
  <si>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</si>
  <si>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</si>
  <si>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</si>
  <si>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</si>
  <si>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</si>
  <si>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</si>
  <si>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</si>
  <si>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</si>
  <si>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</si>
  <si>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</si>
  <si>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</si>
  <si>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</si>
  <si>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</si>
  <si>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</si>
  <si>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</si>
  <si>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</si>
  <si>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</si>
  <si>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</si>
  <si>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</si>
  <si>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</si>
  <si>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</si>
  <si>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</si>
  <si>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</si>
  <si>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</si>
  <si>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</si>
  <si>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</si>
  <si>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は衛生的な生活環境を確保するとともに、水質保全・自然環境の保持のために必要不可欠な施設であり、持続的なサービスの提供が求められます。その経営の健全化のためには、収入・支出両面において経営基盤強化のための取組を進める必要があります。具体的には、以下のようなものがあげられます。
　収入面で見ると、水洗化率の向上による有収水量の増加を図る一方、人口減少や節水機器の普及に伴う有収水量の減少等を見込んだ適切な料金水準の設定を行うことにより安定した収入確保に取り組む必要があります。
 支出面で見ると、起債の償還はピークを超えたが依然大きな割合を占めていることから、予防保全的なメンテナンスと維持管理に努め経費を抑制していかなければなりません。</t>
    <rPh sb="1" eb="4">
      <t>ゲスイドウ</t>
    </rPh>
    <rPh sb="5" eb="8">
      <t>エイセイテキ</t>
    </rPh>
    <rPh sb="9" eb="11">
      <t>セイカツ</t>
    </rPh>
    <rPh sb="11" eb="13">
      <t>カンキョウ</t>
    </rPh>
    <rPh sb="14" eb="16">
      <t>カクホ</t>
    </rPh>
    <rPh sb="23" eb="25">
      <t>スイシツ</t>
    </rPh>
    <rPh sb="25" eb="27">
      <t>ホゼン</t>
    </rPh>
    <rPh sb="28" eb="30">
      <t>シゼン</t>
    </rPh>
    <rPh sb="30" eb="32">
      <t>カンキョウ</t>
    </rPh>
    <rPh sb="33" eb="35">
      <t>ホジ</t>
    </rPh>
    <rPh sb="39" eb="41">
      <t>ヒツヨウ</t>
    </rPh>
    <rPh sb="41" eb="44">
      <t>フカケツ</t>
    </rPh>
    <rPh sb="45" eb="47">
      <t>シセツ</t>
    </rPh>
    <rPh sb="51" eb="54">
      <t>ジゾクテキ</t>
    </rPh>
    <rPh sb="60" eb="62">
      <t>テイキョウ</t>
    </rPh>
    <rPh sb="63" eb="64">
      <t>モト</t>
    </rPh>
    <rPh sb="166" eb="168">
      <t>ゾウカ</t>
    </rPh>
    <rPh sb="169" eb="170">
      <t>ハカ</t>
    </rPh>
    <rPh sb="171" eb="173">
      <t>イッポウ</t>
    </rPh>
    <rPh sb="174" eb="176">
      <t>ジンコウ</t>
    </rPh>
    <rPh sb="176" eb="178">
      <t>ゲンショウ</t>
    </rPh>
    <rPh sb="179" eb="181">
      <t>セッスイ</t>
    </rPh>
    <rPh sb="181" eb="183">
      <t>キキ</t>
    </rPh>
    <rPh sb="184" eb="186">
      <t>フキュウ</t>
    </rPh>
    <rPh sb="187" eb="188">
      <t>トモナ</t>
    </rPh>
    <rPh sb="189" eb="191">
      <t>ユウシュウ</t>
    </rPh>
    <rPh sb="191" eb="193">
      <t>スイリョウ</t>
    </rPh>
    <rPh sb="194" eb="196">
      <t>ゲンショウ</t>
    </rPh>
    <rPh sb="196" eb="197">
      <t>トウ</t>
    </rPh>
    <rPh sb="198" eb="200">
      <t>ミコ</t>
    </rPh>
    <rPh sb="202" eb="204">
      <t>テキセツ</t>
    </rPh>
    <rPh sb="205" eb="207">
      <t>リョウキン</t>
    </rPh>
    <rPh sb="207" eb="209">
      <t>スイジュン</t>
    </rPh>
    <rPh sb="210" eb="212">
      <t>セッテイ</t>
    </rPh>
    <rPh sb="213" eb="214">
      <t>オコナ</t>
    </rPh>
    <rPh sb="220" eb="222">
      <t>アンテイ</t>
    </rPh>
    <rPh sb="224" eb="226">
      <t>シュウニュウ</t>
    </rPh>
    <rPh sb="226" eb="228">
      <t>カクホ</t>
    </rPh>
    <rPh sb="229" eb="230">
      <t>ト</t>
    </rPh>
    <rPh sb="231" eb="232">
      <t>ク</t>
    </rPh>
    <rPh sb="233" eb="235">
      <t>ヒツヨウ</t>
    </rPh>
    <rPh sb="254" eb="256">
      <t>ショウカン</t>
    </rPh>
    <rPh sb="261" eb="262">
      <t>コ</t>
    </rPh>
    <rPh sb="265" eb="267">
      <t>イゼン</t>
    </rPh>
    <rPh sb="267" eb="268">
      <t>オオ</t>
    </rPh>
    <rPh sb="270" eb="272">
      <t>ワリアイ</t>
    </rPh>
    <rPh sb="273" eb="274">
      <t>シ</t>
    </rPh>
    <rPh sb="283" eb="285">
      <t>ヨボウ</t>
    </rPh>
    <rPh sb="285" eb="288">
      <t>ホゼンテキ</t>
    </rPh>
    <rPh sb="296" eb="298">
      <t>イジ</t>
    </rPh>
    <rPh sb="298" eb="300">
      <t>カンリ</t>
    </rPh>
    <rPh sb="301" eb="302">
      <t>ツト</t>
    </rPh>
    <rPh sb="303" eb="305">
      <t>ケイヒ</t>
    </rPh>
    <rPh sb="306" eb="308">
      <t>ヨクセイ</t>
    </rPh>
    <phoneticPr fontId="16"/>
  </si>
  <si>
    <t>　供用開始から２０年以上を経過しているが、管路については老朽化はあまり見受けられません。しかし、処理施設の、機械・電気設備等は経年劣化により不具合が発生してきています。そのため、ストックマネジメント計画を策定し、修繕費用の平準化を図り、補助金や起債を活用しながら施設の適切な維持管理を行っていくこととしております。</t>
    <rPh sb="99" eb="101">
      <t>ケイカク</t>
    </rPh>
    <rPh sb="102" eb="104">
      <t>サクテイ</t>
    </rPh>
    <rPh sb="106" eb="108">
      <t>シュウゼン</t>
    </rPh>
    <rPh sb="108" eb="110">
      <t>ヒヨウ</t>
    </rPh>
    <rPh sb="111" eb="114">
      <t>ヘイジュンカ</t>
    </rPh>
    <rPh sb="115" eb="116">
      <t>ハカ</t>
    </rPh>
    <rPh sb="118" eb="121">
      <t>ホジョキン</t>
    </rPh>
    <rPh sb="122" eb="124">
      <t>キサイ</t>
    </rPh>
    <rPh sb="125" eb="127">
      <t>カツヨウ</t>
    </rPh>
    <rPh sb="131" eb="133">
      <t>シセツ</t>
    </rPh>
    <rPh sb="134" eb="136">
      <t>テキセツ</t>
    </rPh>
    <rPh sb="137" eb="139">
      <t>イジ</t>
    </rPh>
    <rPh sb="139" eb="141">
      <t>カンリ</t>
    </rPh>
    <rPh sb="142" eb="143">
      <t>オコナ</t>
    </rPh>
    <phoneticPr fontId="16"/>
  </si>
  <si>
    <t>　人口減少や節水型機器の普及に伴い使用料収入が減少している一方で、老朽化した施設の修繕・更新に要する費用は増加しており、今後も下水道事業を取り巻く経営環境は一層厳しくなることが見込まれます。
このため、経費削減の取組を継続するとともに、更新投資に充てる財源の確保を図り、将来にわたって持続可能で健全な経営を維持することが重要となっています。あわせて、更新費用の平準化や料金改定の検討も必要となる状況です。
令和7年度には、更新事業の優先順位を精査した計画を策定するとともに、収支バランスの維持を図るため、段階的な料金改定の必要性や実施時期について検討するべく、下水道事業経営戦略の改定を行いました。
今後は、さらなる物価上昇等による更新事業費や維持管理費の増加など将来の影響を踏まえ、5年から10年ごとに経営戦略の見直しを行いながら、下水道事業の安定的な運営と、町民の安心・安全な生活環境の確保に努めてまいりま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</si>
</sst>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6" xfId="0" applyFont="1" applyBorder="1" applyAlignment="1" applyProtection="1">
      <alignment horizontal="right" vertical="top" wrapText="1"/>
      <protection locked="0"/>
    </xf>
    <xf numFmtId="0" fontId="15" fillId="0" borderId="0" xfId="0" applyFont="1" applyAlignment="1" applyProtection="1">
      <alignment horizontal="right" vertical="top" wrapText="1"/>
      <protection locked="0"/>
    </xf>
    <xf numFmtId="0" fontId="15" fillId="0" borderId="7" xfId="0" applyFont="1" applyBorder="1" applyAlignment="1" applyProtection="1">
      <alignment horizontal="right" vertical="top" wrapText="1"/>
      <protection locked="0"/>
    </xf>
    <xf numFmtId="0" fontId="15" fillId="0" borderId="8" xfId="0" applyFont="1" applyBorder="1" applyAlignment="1" applyProtection="1">
      <alignment horizontal="right" vertical="top" wrapText="1"/>
      <protection locked="0"/>
    </xf>
    <xf numFmtId="0" fontId="15" fillId="0" borderId="1" xfId="0" applyFont="1" applyBorder="1" applyAlignment="1" applyProtection="1">
      <alignment horizontal="right" vertical="top" wrapText="1"/>
      <protection locked="0"/>
    </xf>
    <xf numFmtId="0" fontId="15" fillId="0" borderId="9" xfId="0" applyFont="1" applyBorder="1" applyAlignment="1" applyProtection="1">
      <alignment horizontal="righ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E7-4AD7-964B-E740A75CC9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6E7-4AD7-964B-E740A75CC9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51.67</c:v>
                </c:pt>
              </c:numCache>
            </c:numRef>
          </c:val>
          <c:extLst>
            <c:ext xmlns:c16="http://schemas.microsoft.com/office/drawing/2014/chart" uri="{C3380CC4-5D6E-409C-BE32-E72D297353CC}">
              <c16:uniqueId val="{00000000-3396-4F67-B296-E9A7828E80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3396-4F67-B296-E9A7828E80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83.94</c:v>
                </c:pt>
              </c:numCache>
            </c:numRef>
          </c:val>
          <c:extLst>
            <c:ext xmlns:c16="http://schemas.microsoft.com/office/drawing/2014/chart" uri="{C3380CC4-5D6E-409C-BE32-E72D297353CC}">
              <c16:uniqueId val="{00000000-FAFA-4803-A989-AB6CD6B543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AFA-4803-A989-AB6CD6B543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79.040000000000006</c:v>
                </c:pt>
              </c:numCache>
            </c:numRef>
          </c:val>
          <c:extLst>
            <c:ext xmlns:c16="http://schemas.microsoft.com/office/drawing/2014/chart" uri="{C3380CC4-5D6E-409C-BE32-E72D297353CC}">
              <c16:uniqueId val="{00000000-ECDF-4952-93E0-DB521AA886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ECDF-4952-93E0-DB521AA886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4.0999999999999996</c:v>
                </c:pt>
              </c:numCache>
            </c:numRef>
          </c:val>
          <c:extLst>
            <c:ext xmlns:c16="http://schemas.microsoft.com/office/drawing/2014/chart" uri="{C3380CC4-5D6E-409C-BE32-E72D297353CC}">
              <c16:uniqueId val="{00000000-03D7-4085-96B1-40F562424C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03D7-4085-96B1-40F562424C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27-43D9-95DD-A746A08AB4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227-43D9-95DD-A746A08AB4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88.77</c:v>
                </c:pt>
              </c:numCache>
            </c:numRef>
          </c:val>
          <c:extLst>
            <c:ext xmlns:c16="http://schemas.microsoft.com/office/drawing/2014/chart" uri="{C3380CC4-5D6E-409C-BE32-E72D297353CC}">
              <c16:uniqueId val="{00000000-2374-4F27-ABFD-60957E0C02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2374-4F27-ABFD-60957E0C02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52.73</c:v>
                </c:pt>
              </c:numCache>
            </c:numRef>
          </c:val>
          <c:extLst>
            <c:ext xmlns:c16="http://schemas.microsoft.com/office/drawing/2014/chart" uri="{C3380CC4-5D6E-409C-BE32-E72D297353CC}">
              <c16:uniqueId val="{00000000-D021-4516-92CC-2E4A4913A5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D021-4516-92CC-2E4A4913A5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2D-4812-8A15-A829BC6FD9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82D-4812-8A15-A829BC6FD9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88.09</c:v>
                </c:pt>
              </c:numCache>
            </c:numRef>
          </c:val>
          <c:extLst>
            <c:ext xmlns:c16="http://schemas.microsoft.com/office/drawing/2014/chart" uri="{C3380CC4-5D6E-409C-BE32-E72D297353CC}">
              <c16:uniqueId val="{00000000-507E-4865-90B1-F26E790D33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07E-4865-90B1-F26E790D33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193.75</c:v>
                </c:pt>
              </c:numCache>
            </c:numRef>
          </c:val>
          <c:extLst>
            <c:ext xmlns:c16="http://schemas.microsoft.com/office/drawing/2014/chart" uri="{C3380CC4-5D6E-409C-BE32-E72D297353CC}">
              <c16:uniqueId val="{00000000-9FF8-492B-9B36-D64559A7E3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9FF8-492B-9B36-D64559A7E3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61" zoomScaleNormal="100" workbookViewId="0">
      <selection activeCell="CC75" sqref="CC7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磐梯町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3151</v>
      </c>
      <c r="AM8" s="41"/>
      <c r="AN8" s="41"/>
      <c r="AO8" s="41"/>
      <c r="AP8" s="41"/>
      <c r="AQ8" s="41"/>
      <c r="AR8" s="41"/>
      <c r="AS8" s="41"/>
      <c r="AT8" s="34">
        <f>データ!T6</f>
        <v>59.77</v>
      </c>
      <c r="AU8" s="34"/>
      <c r="AV8" s="34"/>
      <c r="AW8" s="34"/>
      <c r="AX8" s="34"/>
      <c r="AY8" s="34"/>
      <c r="AZ8" s="34"/>
      <c r="BA8" s="34"/>
      <c r="BB8" s="34">
        <f>データ!U6</f>
        <v>52.72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76.599999999999994</v>
      </c>
      <c r="J10" s="34"/>
      <c r="K10" s="34"/>
      <c r="L10" s="34"/>
      <c r="M10" s="34"/>
      <c r="N10" s="34"/>
      <c r="O10" s="34"/>
      <c r="P10" s="34">
        <f>データ!P6</f>
        <v>63.83</v>
      </c>
      <c r="Q10" s="34"/>
      <c r="R10" s="34"/>
      <c r="S10" s="34"/>
      <c r="T10" s="34"/>
      <c r="U10" s="34"/>
      <c r="V10" s="34"/>
      <c r="W10" s="34">
        <f>データ!Q6</f>
        <v>100</v>
      </c>
      <c r="X10" s="34"/>
      <c r="Y10" s="34"/>
      <c r="Z10" s="34"/>
      <c r="AA10" s="34"/>
      <c r="AB10" s="34"/>
      <c r="AC10" s="34"/>
      <c r="AD10" s="41">
        <f>データ!R6</f>
        <v>3130</v>
      </c>
      <c r="AE10" s="41"/>
      <c r="AF10" s="41"/>
      <c r="AG10" s="41"/>
      <c r="AH10" s="41"/>
      <c r="AI10" s="41"/>
      <c r="AJ10" s="41"/>
      <c r="AK10" s="2"/>
      <c r="AL10" s="41">
        <f>データ!V6</f>
        <v>1992</v>
      </c>
      <c r="AM10" s="41"/>
      <c r="AN10" s="41"/>
      <c r="AO10" s="41"/>
      <c r="AP10" s="41"/>
      <c r="AQ10" s="41"/>
      <c r="AR10" s="41"/>
      <c r="AS10" s="41"/>
      <c r="AT10" s="34">
        <f>データ!W6</f>
        <v>1.1000000000000001</v>
      </c>
      <c r="AU10" s="34"/>
      <c r="AV10" s="34"/>
      <c r="AW10" s="34"/>
      <c r="AX10" s="34"/>
      <c r="AY10" s="34"/>
      <c r="AZ10" s="34"/>
      <c r="BA10" s="34"/>
      <c r="BB10" s="34">
        <f>データ!X6</f>
        <v>1810.91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48.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89kAYde9QJPV9Vb2FGrUBWoBR3Ibi1Owt3biJtnTZBXBtdWgSptRyqdTgU0k/H/WkpEJv6og/zlLLZgkMEyLA==" saltValue="GjqH94+8CW+jeJcdpmfe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74071</v>
      </c>
      <c r="D6" s="19">
        <f t="shared" si="3"/>
        <v>46</v>
      </c>
      <c r="E6" s="19">
        <f t="shared" si="3"/>
        <v>17</v>
      </c>
      <c r="F6" s="19">
        <f t="shared" si="3"/>
        <v>4</v>
      </c>
      <c r="G6" s="19">
        <f t="shared" si="3"/>
        <v>0</v>
      </c>
      <c r="H6" s="19" t="str">
        <f t="shared" si="3"/>
        <v>福島県　磐梯町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76.599999999999994</v>
      </c>
      <c r="P6" s="20">
        <f t="shared" si="3"/>
        <v>63.83</v>
      </c>
      <c r="Q6" s="20">
        <f t="shared" si="3"/>
        <v>100</v>
      </c>
      <c r="R6" s="20">
        <f t="shared" si="3"/>
        <v>3130</v>
      </c>
      <c r="S6" s="20">
        <f t="shared" si="3"/>
        <v>3151</v>
      </c>
      <c r="T6" s="20">
        <f t="shared" si="3"/>
        <v>59.77</v>
      </c>
      <c r="U6" s="20">
        <f t="shared" si="3"/>
        <v>52.72</v>
      </c>
      <c r="V6" s="20">
        <f t="shared" si="3"/>
        <v>1992</v>
      </c>
      <c r="W6" s="20">
        <f t="shared" si="3"/>
        <v>1.1000000000000001</v>
      </c>
      <c r="X6" s="20">
        <f t="shared" si="3"/>
        <v>1810.91</v>
      </c>
      <c r="Y6" s="21" t="str">
        <f>IF(Y7="",NA(),Y7)</f>
        <v>-</v>
      </c>
      <c r="Z6" s="21" t="str">
        <f t="shared" ref="Z6:AH6" si="4">IF(Z7="",NA(),Z7)</f>
        <v>-</v>
      </c>
      <c r="AA6" s="21" t="str">
        <f t="shared" si="4"/>
        <v>-</v>
      </c>
      <c r="AB6" s="21" t="str">
        <f t="shared" si="4"/>
        <v>-</v>
      </c>
      <c r="AC6" s="21">
        <f t="shared" si="4"/>
        <v>79.040000000000006</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88.77</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52.73</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88.09</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193.75</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51.67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83.94</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4.0999999999999996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74071</v>
      </c>
      <c r="D7" s="23">
        <v>46</v>
      </c>
      <c r="E7" s="23">
        <v>17</v>
      </c>
      <c r="F7" s="23">
        <v>4</v>
      </c>
      <c r="G7" s="23">
        <v>0</v>
      </c>
      <c r="H7" s="23" t="s">
        <v>96</v>
      </c>
      <c r="I7" s="23" t="s">
        <v>97</v>
      </c>
      <c r="J7" s="23" t="s">
        <v>98</v>
      </c>
      <c r="K7" s="23" t="s">
        <v>99</v>
      </c>
      <c r="L7" s="23" t="s">
        <v>100</v>
      </c>
      <c r="M7" s="23" t="s">
        <v>101</v>
      </c>
      <c r="N7" s="24" t="s">
        <v>102</v>
      </c>
      <c r="O7" s="24">
        <v>76.599999999999994</v>
      </c>
      <c r="P7" s="24">
        <v>63.83</v>
      </c>
      <c r="Q7" s="24">
        <v>100</v>
      </c>
      <c r="R7" s="24">
        <v>3130</v>
      </c>
      <c r="S7" s="24">
        <v>3151</v>
      </c>
      <c r="T7" s="24">
        <v>59.77</v>
      </c>
      <c r="U7" s="24">
        <v>52.72</v>
      </c>
      <c r="V7" s="24">
        <v>1992</v>
      </c>
      <c r="W7" s="24">
        <v>1.1000000000000001</v>
      </c>
      <c r="X7" s="24">
        <v>1810.91</v>
      </c>
      <c r="Y7" s="24" t="s">
        <v>102</v>
      </c>
      <c r="Z7" s="24" t="s">
        <v>102</v>
      </c>
      <c r="AA7" s="24" t="s">
        <v>102</v>
      </c>
      <c r="AB7" s="24" t="s">
        <v>102</v>
      </c>
      <c r="AC7" s="24">
        <v>79.040000000000006</v>
      </c>
      <c r="AD7" s="24" t="s">
        <v>102</v>
      </c>
      <c r="AE7" s="24" t="s">
        <v>102</v>
      </c>
      <c r="AF7" s="24" t="s">
        <v>102</v>
      </c>
      <c r="AG7" s="24" t="s">
        <v>102</v>
      </c>
      <c r="AH7" s="24">
        <v>106.38</v>
      </c>
      <c r="AI7" s="24">
        <v>105.07</v>
      </c>
      <c r="AJ7" s="24" t="s">
        <v>102</v>
      </c>
      <c r="AK7" s="24" t="s">
        <v>102</v>
      </c>
      <c r="AL7" s="24" t="s">
        <v>102</v>
      </c>
      <c r="AM7" s="24" t="s">
        <v>102</v>
      </c>
      <c r="AN7" s="24">
        <v>88.77</v>
      </c>
      <c r="AO7" s="24" t="s">
        <v>102</v>
      </c>
      <c r="AP7" s="24" t="s">
        <v>102</v>
      </c>
      <c r="AQ7" s="24" t="s">
        <v>102</v>
      </c>
      <c r="AR7" s="24" t="s">
        <v>102</v>
      </c>
      <c r="AS7" s="24">
        <v>70.63</v>
      </c>
      <c r="AT7" s="24">
        <v>63.54</v>
      </c>
      <c r="AU7" s="24" t="s">
        <v>102</v>
      </c>
      <c r="AV7" s="24" t="s">
        <v>102</v>
      </c>
      <c r="AW7" s="24" t="s">
        <v>102</v>
      </c>
      <c r="AX7" s="24" t="s">
        <v>102</v>
      </c>
      <c r="AY7" s="24">
        <v>52.73</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88.09</v>
      </c>
      <c r="BV7" s="24" t="s">
        <v>102</v>
      </c>
      <c r="BW7" s="24" t="s">
        <v>102</v>
      </c>
      <c r="BX7" s="24" t="s">
        <v>102</v>
      </c>
      <c r="BY7" s="24" t="s">
        <v>102</v>
      </c>
      <c r="BZ7" s="24">
        <v>66.63</v>
      </c>
      <c r="CA7" s="24">
        <v>72.92</v>
      </c>
      <c r="CB7" s="24" t="s">
        <v>102</v>
      </c>
      <c r="CC7" s="24" t="s">
        <v>102</v>
      </c>
      <c r="CD7" s="24" t="s">
        <v>102</v>
      </c>
      <c r="CE7" s="24" t="s">
        <v>102</v>
      </c>
      <c r="CF7" s="24">
        <v>193.75</v>
      </c>
      <c r="CG7" s="24" t="s">
        <v>102</v>
      </c>
      <c r="CH7" s="24" t="s">
        <v>102</v>
      </c>
      <c r="CI7" s="24" t="s">
        <v>102</v>
      </c>
      <c r="CJ7" s="24" t="s">
        <v>102</v>
      </c>
      <c r="CK7" s="24">
        <v>252.17</v>
      </c>
      <c r="CL7" s="24">
        <v>225.78</v>
      </c>
      <c r="CM7" s="24" t="s">
        <v>102</v>
      </c>
      <c r="CN7" s="24" t="s">
        <v>102</v>
      </c>
      <c r="CO7" s="24" t="s">
        <v>102</v>
      </c>
      <c r="CP7" s="24" t="s">
        <v>102</v>
      </c>
      <c r="CQ7" s="24">
        <v>51.67</v>
      </c>
      <c r="CR7" s="24" t="s">
        <v>102</v>
      </c>
      <c r="CS7" s="24" t="s">
        <v>102</v>
      </c>
      <c r="CT7" s="24" t="s">
        <v>102</v>
      </c>
      <c r="CU7" s="24" t="s">
        <v>102</v>
      </c>
      <c r="CV7" s="24">
        <v>42.15</v>
      </c>
      <c r="CW7" s="24">
        <v>43.17</v>
      </c>
      <c r="CX7" s="24" t="s">
        <v>102</v>
      </c>
      <c r="CY7" s="24" t="s">
        <v>102</v>
      </c>
      <c r="CZ7" s="24" t="s">
        <v>102</v>
      </c>
      <c r="DA7" s="24" t="s">
        <v>102</v>
      </c>
      <c r="DB7" s="24">
        <v>83.94</v>
      </c>
      <c r="DC7" s="24" t="s">
        <v>102</v>
      </c>
      <c r="DD7" s="24" t="s">
        <v>102</v>
      </c>
      <c r="DE7" s="24" t="s">
        <v>102</v>
      </c>
      <c r="DF7" s="24" t="s">
        <v>102</v>
      </c>
      <c r="DG7" s="24">
        <v>84.21</v>
      </c>
      <c r="DH7" s="24">
        <v>86.31</v>
      </c>
      <c r="DI7" s="24" t="s">
        <v>102</v>
      </c>
      <c r="DJ7" s="24" t="s">
        <v>102</v>
      </c>
      <c r="DK7" s="24" t="s">
        <v>102</v>
      </c>
      <c r="DL7" s="24" t="s">
        <v>102</v>
      </c>
      <c r="DM7" s="24">
        <v>4.0999999999999996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