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andaifukushima-my.sharepoint.com/personal/kazuhiro_hirayama_town_bandai_fukushima_jp/Documents/建設課/照会関係【調査・報告も含む】/【毎年報告】経営比較分析表/R7/【経営比較分析表】2024_074071_46_010/"/>
    </mc:Choice>
  </mc:AlternateContent>
  <xr:revisionPtr revIDLastSave="6" documentId="11_720683CF49DD3342E4E7DB4D9EDD41E8F9942705" xr6:coauthVersionLast="47" xr6:coauthVersionMax="47" xr10:uidLastSave="{74169846-2390-4EE9-BCC6-AC36CDA9F079}"/>
  <workbookProtection workbookAlgorithmName="SHA-512" workbookHashValue="bnXaq2cGvaB+ldWu6vGFrUBdZZe4jWkripO+Iam40KH3CufMI6lygFIbvW6oe2LAN+BmzeETou5JmA27pKfOog==" workbookSaltValue="fmN9xTK4BKL1kLrGFGn+Yw=="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BB10" i="4"/>
  <c r="AT10" i="4"/>
  <c r="AL10" i="4"/>
  <c r="W10" i="4"/>
  <c r="BB8" i="4"/>
  <c r="AT8" i="4"/>
  <c r="AL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<sst xmlns="http://schemas.openxmlformats.org/spreadsheetml/2006/main" count="316" uniqueCount="113">
  <si>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</si>
  <si>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</si>
  <si>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</si>
  <si>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</si>
  <si>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</si>
  <si>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</si>
  <si>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</si>
  <si>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</si>
  <si>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</si>
  <si>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</si>
  <si>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</si>
  <si>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</si>
  <si>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</si>
  <si>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</si>
  <si>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</si>
  <si>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</si>
  <si>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</si>
  <si>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</si>
  <si>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</si>
  <si>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</si>
  <si>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</si>
  <si>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</si>
  <si>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</si>
  <si>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</si>
  <si>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</si>
  <si>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</si>
  <si>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</si>
  <si>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</si>
  <si>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</si>
  <si>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</si>
  <si>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</si>
  <si>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</si>
  <si>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</si>
  <si>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</si>
  <si>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</si>
  <si>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</si>
  <si>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</si>
  <si>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</si>
  <si>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</si>
  <si>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</si>
  <si>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</si>
  <si>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</si>
  <si>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</si>
  <si>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</si>
  <si>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</si>
  <si>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</si>
  <si>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</si>
  <si>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</si>
  <si>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</si>
  <si>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</si>
  <si>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</si>
  <si>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</si>
  <si>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</si>
  <si>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</si>
  <si>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</si>
  <si>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</si>
  <si>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</si>
  <si>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</si>
  <si>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</si>
  <si>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</si>
  <si>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</si>
  <si>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</si>
  <si>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</si>
  <si>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</si>
  <si>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</si>
  <si>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</si>
  <si>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</si>
  <si>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</si>
  <si>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</si>
  <si>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</si>
  <si>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</si>
  <si>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</si>
  <si>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</si>
  <si>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</si>
  <si>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</si>
  <si>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</si>
  <si>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</si>
  <si>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</si>
  <si>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</si>
  <si>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</si>
  <si>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</si>
  <si>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</si>
  <si>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</si>
  <si>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</si>
  <si>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</si>
  <si>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</si>
  <si>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</si>
  <si>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</si>
  <si>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</si>
  <si>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</si>
  <si>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</si>
  <si>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</si>
  <si>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</si>
  <si>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</si>
  <si>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</si>
  <si>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</si>
  <si>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</si>
  <si>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</si>
  <si>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</si>
  <si>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</si>
  <si>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</si>
  <si>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</si>
  <si>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</si>
  <si>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</si>
  <si>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</si>
  <si>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</si>
  <si>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</si>
  <si>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</si>
  <si>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</si>
  <si>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</si>
  <si>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管路については下水道の布設にあわせて老朽管の更新を実施し、概ね終了していますが、残っている老朽管については、補助事業等を活用し計画的に更新しています。
　今後は老朽化している水源・配水池・ポンプ場等の機器、設備や施設について、アセットマネジメントや点検結果に基づき修繕や施設の統廃合、広域連携も視野に入れた更新作業を行っていきます。</t>
    <phoneticPr fontId="4"/>
  </si>
  <si>
    <t>　人口減少等による料金収入の減少や施設・管路等の老朽化に伴う更新投資の増大、令和6年度能登半島地震を踏まえた災害への備えの必要性の増大などにより、経営状況への悪影響が予想されます。また、料金収入については、営業関係施設の使用状況に大きく左右されるため、短期的な収益の増減も見込まれます。そのような中で、経費削減や更新投資に充てる財源を確保し、安定的な健全経営を行い、安全・安心な水道水を提供するため、施設の統廃合や料金改定等も視野に入れた経営戦略の策定を行いました。
　今後も、経営戦略の改定を行いながら、将来にわたり持続可能なストックマネジメントの推進や、適切な原価計算に基づく料金水準の設定をするため、公営企業法適用に取り組んで行きます。</t>
    <rPh sb="244" eb="246">
      <t>カイテイ</t>
    </rPh>
    <phoneticPr fontId="4"/>
  </si>
  <si>
    <t>①収益的収支比率については単年度黒字経営を示す100％以上を維持していますが、人口減少等による料金収入の減少や施設・管路等の老朽化に伴う更新投資の増大、収支比率の低下がますます懸念されます。 
②累積欠損金比率は0％である。
③流動比率は非常に高く今後も維持していくことを目標とする。
④企業債残高対給水収益比率については元金償還のみであるため、類似団体平均値に比べ低い値を示していますが、今後老朽化した給配水施設の大規模な修繕や改修の必要が生じた場合には債務の増加が見込まれ、値の上昇が危惧されます。
⑤料金回収率については類似団体平均値より高い水準となっていますが、引き続き料金収入の確保に努めていく必要があります。
⑥給水原価については類似団体平均値より低く抑えられておりますが、今後施設の修繕に係る費用が増大した場合には原価の上昇が懸念されます。
⑦施設利用率については類似団体平均に比べ低い値を示しており、今後未稼働の施設も含め、施設の必要性や統廃合について、検討を進めていかなければならないと考えます。
⑧有収率については平均して8割を超えており、今後も引き続き配水水量の監視等により安定した配水に努めていきます。
　今後も健全経営を維持するため、更なる経費の節減や有収率の向上対策が求められます。</t>
    <rPh sb="43" eb="44">
      <t>トウ</t>
    </rPh>
    <rPh sb="47" eb="51">
      <t>リョウキンシュウニュウ</t>
    </rPh>
    <rPh sb="58" eb="60">
      <t>カンロ</t>
    </rPh>
    <rPh sb="60" eb="61">
      <t>トウ</t>
    </rPh>
    <rPh sb="62" eb="65">
      <t>ロウキュウカ</t>
    </rPh>
    <rPh sb="66" eb="67">
      <t>トモナ</t>
    </rPh>
    <rPh sb="68" eb="72">
      <t>コウシントウシ</t>
    </rPh>
    <rPh sb="73" eb="75">
      <t>ゾウダイ</t>
    </rPh>
    <rPh sb="98" eb="103">
      <t>ルイセキケッソンキン</t>
    </rPh>
    <rPh sb="103" eb="105">
      <t>ヒリツ</t>
    </rPh>
    <rPh sb="114" eb="118">
      <t>リュウドウヒリツ</t>
    </rPh>
    <rPh sb="119" eb="121">
      <t>ヒジョウ</t>
    </rPh>
    <rPh sb="122" eb="123">
      <t>タカ</t>
    </rPh>
    <rPh sb="124" eb="126">
      <t>コンゴ</t>
    </rPh>
    <rPh sb="127" eb="129">
      <t>イジ</t>
    </rPh>
    <rPh sb="136" eb="138">
      <t>モクヒョウ</t>
    </rPh>
    <rPh sb="179" eb="180">
      <t>アタイ</t>
    </rPh>
    <rPh sb="269" eb="270">
      <t>アタイ</t>
    </rPh>
    <rPh sb="274" eb="276">
      <t>スイジュン</t>
    </rPh>
    <rPh sb="312" eb="314">
      <t>キュウスイ</t>
    </rPh>
    <rPh sb="314" eb="316">
      <t>ゲンカ</t>
    </rPh>
    <rPh sb="321" eb="327">
      <t>ルイジダンタイヘイキン</t>
    </rPh>
    <rPh sb="327" eb="328">
      <t>アタイ</t>
    </rPh>
    <rPh sb="330" eb="331">
      <t>ヒク</t>
    </rPh>
    <rPh sb="332" eb="333">
      <t>オサ</t>
    </rPh>
    <rPh sb="351" eb="352">
      <t>カカ</t>
    </rPh>
    <rPh sb="353" eb="355">
      <t>ヒヨウ</t>
    </rPh>
    <rPh sb="356" eb="358">
      <t>ゾウダイ</t>
    </rPh>
    <rPh sb="364" eb="366">
      <t>ゲンカ</t>
    </rPh>
    <rPh sb="367" eb="369">
      <t>ジョウショウ</t>
    </rPh>
    <rPh sb="370" eb="372">
      <t>ケネン</t>
    </rPh>
    <rPh sb="379" eb="381">
      <t>シセツ</t>
    </rPh>
    <rPh sb="381" eb="384">
      <t>リヨウリツ</t>
    </rPh>
    <rPh sb="389" eb="391">
      <t>ルイジ</t>
    </rPh>
    <rPh sb="391" eb="393">
      <t>ダンタイ</t>
    </rPh>
    <rPh sb="393" eb="395">
      <t>ヘイキン</t>
    </rPh>
    <rPh sb="396" eb="397">
      <t>クラ</t>
    </rPh>
    <rPh sb="398" eb="399">
      <t>ヒク</t>
    </rPh>
    <rPh sb="400" eb="401">
      <t>アタイ</t>
    </rPh>
    <rPh sb="402" eb="403">
      <t>シメ</t>
    </rPh>
    <rPh sb="408" eb="410">
      <t>コンゴ</t>
    </rPh>
    <rPh sb="410" eb="413">
      <t>ミカドウ</t>
    </rPh>
    <rPh sb="414" eb="416">
      <t>シセツ</t>
    </rPh>
    <rPh sb="417" eb="418">
      <t>フク</t>
    </rPh>
    <rPh sb="420" eb="422">
      <t>シセツ</t>
    </rPh>
    <rPh sb="423" eb="425">
      <t>ヒツヨウ</t>
    </rPh>
    <rPh sb="425" eb="426">
      <t>セイ</t>
    </rPh>
    <rPh sb="427" eb="430">
      <t>トウハイゴウ</t>
    </rPh>
    <rPh sb="435" eb="437">
      <t>ケントウ</t>
    </rPh>
    <rPh sb="438" eb="439">
      <t>スス</t>
    </rPh>
    <rPh sb="452" eb="453">
      <t>カンガ</t>
    </rPh>
    <rPh sb="459" eb="460">
      <t>ア</t>
    </rPh>
    <rPh sb="487" eb="489">
      <t>ハイスイ</t>
    </rPh>
    <rPh sb="489" eb="490">
      <t>スイ</t>
    </rPh>
    <rPh sb="498" eb="500">
      <t>アンテイ</t>
    </rPh>
    <rPh sb="502" eb="504">
      <t>ハイスイ</t>
    </rPh>
    <rPh sb="505" eb="50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</si>
</sst>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microsoft.com/office/2017/10/relationships/person" Target="persons/perso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2D-46D7-8023-88E7E57984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272D-46D7-8023-88E7E57984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38.1</c:v>
                </c:pt>
              </c:numCache>
            </c:numRef>
          </c:val>
          <c:extLst>
            <c:ext xmlns:c16="http://schemas.microsoft.com/office/drawing/2014/chart" uri="{C3380CC4-5D6E-409C-BE32-E72D297353CC}">
              <c16:uniqueId val="{00000000-C8D1-4BA1-8936-2064BC2480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C8D1-4BA1-8936-2064BC2480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78.650000000000006</c:v>
                </c:pt>
              </c:numCache>
            </c:numRef>
          </c:val>
          <c:extLst>
            <c:ext xmlns:c16="http://schemas.microsoft.com/office/drawing/2014/chart" uri="{C3380CC4-5D6E-409C-BE32-E72D297353CC}">
              <c16:uniqueId val="{00000000-E147-4CDB-B254-2F1739656DD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E147-4CDB-B254-2F1739656DD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107.97</c:v>
                </c:pt>
              </c:numCache>
            </c:numRef>
          </c:val>
          <c:extLst>
            <c:ext xmlns:c16="http://schemas.microsoft.com/office/drawing/2014/chart" uri="{C3380CC4-5D6E-409C-BE32-E72D297353CC}">
              <c16:uniqueId val="{00000000-31D6-4839-A47A-EA9FC315E1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1D6-4839-A47A-EA9FC315E1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59.81</c:v>
                </c:pt>
              </c:numCache>
            </c:numRef>
          </c:val>
          <c:extLst>
            <c:ext xmlns:c16="http://schemas.microsoft.com/office/drawing/2014/chart" uri="{C3380CC4-5D6E-409C-BE32-E72D297353CC}">
              <c16:uniqueId val="{00000000-6E8B-4835-BFCB-DC6BFBEA53F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6E8B-4835-BFCB-DC6BFBEA53F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11.36</c:v>
                </c:pt>
              </c:numCache>
            </c:numRef>
          </c:val>
          <c:extLst>
            <c:ext xmlns:c16="http://schemas.microsoft.com/office/drawing/2014/chart" uri="{C3380CC4-5D6E-409C-BE32-E72D297353CC}">
              <c16:uniqueId val="{00000000-B1B5-4925-B407-1A242AA3E3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B1B5-4925-B407-1A242AA3E3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7B-4B8A-9F4B-FF7FC56654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BE7B-4B8A-9F4B-FF7FC56654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4183.93</c:v>
                </c:pt>
              </c:numCache>
            </c:numRef>
          </c:val>
          <c:extLst>
            <c:ext xmlns:c16="http://schemas.microsoft.com/office/drawing/2014/chart" uri="{C3380CC4-5D6E-409C-BE32-E72D297353CC}">
              <c16:uniqueId val="{00000000-06BC-4627-9BE2-C68F96276C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6BC-4627-9BE2-C68F96276C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15.46</c:v>
                </c:pt>
              </c:numCache>
            </c:numRef>
          </c:val>
          <c:extLst>
            <c:ext xmlns:c16="http://schemas.microsoft.com/office/drawing/2014/chart" uri="{C3380CC4-5D6E-409C-BE32-E72D297353CC}">
              <c16:uniqueId val="{00000000-F774-4C24-A2AE-48A2936B10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F774-4C24-A2AE-48A2936B10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111.3</c:v>
                </c:pt>
              </c:numCache>
            </c:numRef>
          </c:val>
          <c:extLst>
            <c:ext xmlns:c16="http://schemas.microsoft.com/office/drawing/2014/chart" uri="{C3380CC4-5D6E-409C-BE32-E72D297353CC}">
              <c16:uniqueId val="{00000000-8D26-44C4-96C9-949E042487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8D26-44C4-96C9-949E042487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150.04</c:v>
                </c:pt>
              </c:numCache>
            </c:numRef>
          </c:val>
          <c:extLst>
            <c:ext xmlns:c16="http://schemas.microsoft.com/office/drawing/2014/chart" uri="{C3380CC4-5D6E-409C-BE32-E72D297353CC}">
              <c16:uniqueId val="{00000000-F00F-4F5E-B548-B69A68EEF0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00F-4F5E-B548-B69A68EEF0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8"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磐梯町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3151</v>
      </c>
      <c r="AM8" s="65"/>
      <c r="AN8" s="65"/>
      <c r="AO8" s="65"/>
      <c r="AP8" s="65"/>
      <c r="AQ8" s="65"/>
      <c r="AR8" s="65"/>
      <c r="AS8" s="65"/>
      <c r="AT8" s="36">
        <f>データ!$S$6</f>
        <v>59.77</v>
      </c>
      <c r="AU8" s="37"/>
      <c r="AV8" s="37"/>
      <c r="AW8" s="37"/>
      <c r="AX8" s="37"/>
      <c r="AY8" s="37"/>
      <c r="AZ8" s="37"/>
      <c r="BA8" s="37"/>
      <c r="BB8" s="54">
        <f>データ!$T$6</f>
        <v>52.72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98.69</v>
      </c>
      <c r="J10" s="37"/>
      <c r="K10" s="37"/>
      <c r="L10" s="37"/>
      <c r="M10" s="37"/>
      <c r="N10" s="37"/>
      <c r="O10" s="64"/>
      <c r="P10" s="54">
        <f>データ!$P$6</f>
        <v>98.17</v>
      </c>
      <c r="Q10" s="54"/>
      <c r="R10" s="54"/>
      <c r="S10" s="54"/>
      <c r="T10" s="54"/>
      <c r="U10" s="54"/>
      <c r="V10" s="54"/>
      <c r="W10" s="65">
        <f>データ!$Q$6</f>
        <v>3208</v>
      </c>
      <c r="X10" s="65"/>
      <c r="Y10" s="65"/>
      <c r="Z10" s="65"/>
      <c r="AA10" s="65"/>
      <c r="AB10" s="65"/>
      <c r="AC10" s="65"/>
      <c r="AD10" s="2"/>
      <c r="AE10" s="2"/>
      <c r="AF10" s="2"/>
      <c r="AG10" s="2"/>
      <c r="AH10" s="2"/>
      <c r="AI10" s="2"/>
      <c r="AJ10" s="2"/>
      <c r="AK10" s="2"/>
      <c r="AL10" s="65">
        <f>データ!$U$6</f>
        <v>3058</v>
      </c>
      <c r="AM10" s="65"/>
      <c r="AN10" s="65"/>
      <c r="AO10" s="65"/>
      <c r="AP10" s="65"/>
      <c r="AQ10" s="65"/>
      <c r="AR10" s="65"/>
      <c r="AS10" s="65"/>
      <c r="AT10" s="36">
        <f>データ!$V$6</f>
        <v>36.06</v>
      </c>
      <c r="AU10" s="37"/>
      <c r="AV10" s="37"/>
      <c r="AW10" s="37"/>
      <c r="AX10" s="37"/>
      <c r="AY10" s="37"/>
      <c r="AZ10" s="37"/>
      <c r="BA10" s="37"/>
      <c r="BB10" s="54">
        <f>データ!$W$6</f>
        <v>84.8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tChZ4aHjsE0xgXmvor8aJvT61o4eC7zD7ZLfLIBFvyQDYCVpUjdzVGYMFqC8QwwlIZIqfhw/HdrPJEqgRDhbiw==" saltValue="5Yy3ITQI8cNIGwp+hJEg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74071</v>
      </c>
      <c r="D6" s="20">
        <f t="shared" si="3"/>
        <v>46</v>
      </c>
      <c r="E6" s="20">
        <f t="shared" si="3"/>
        <v>1</v>
      </c>
      <c r="F6" s="20">
        <f t="shared" si="3"/>
        <v>0</v>
      </c>
      <c r="G6" s="20">
        <f t="shared" si="3"/>
        <v>5</v>
      </c>
      <c r="H6" s="20" t="str">
        <f t="shared" si="3"/>
        <v>福島県　磐梯町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98.69</v>
      </c>
      <c r="P6" s="21">
        <f t="shared" si="3"/>
        <v>98.17</v>
      </c>
      <c r="Q6" s="21">
        <f t="shared" si="3"/>
        <v>3208</v>
      </c>
      <c r="R6" s="21">
        <f t="shared" si="3"/>
        <v>3151</v>
      </c>
      <c r="S6" s="21">
        <f t="shared" si="3"/>
        <v>59.77</v>
      </c>
      <c r="T6" s="21">
        <f t="shared" si="3"/>
        <v>52.72</v>
      </c>
      <c r="U6" s="21">
        <f t="shared" si="3"/>
        <v>3058</v>
      </c>
      <c r="V6" s="21">
        <f t="shared" si="3"/>
        <v>36.06</v>
      </c>
      <c r="W6" s="21">
        <f t="shared" si="3"/>
        <v>84.8</v>
      </c>
      <c r="X6" s="22" t="str">
        <f>IF(X7="",NA(),X7)</f>
        <v>-</v>
      </c>
      <c r="Y6" s="22" t="str">
        <f t="shared" ref="Y6:AG6" si="4">IF(Y7="",NA(),Y7)</f>
        <v>-</v>
      </c>
      <c r="Z6" s="22" t="str">
        <f t="shared" si="4"/>
        <v>-</v>
      </c>
      <c r="AA6" s="22" t="str">
        <f t="shared" si="4"/>
        <v>-</v>
      </c>
      <c r="AB6" s="22">
        <f t="shared" si="4"/>
        <v>107.97</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4183.93</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15.46</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111.3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150.04</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38.1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78.650000000000006</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59.81</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11.36</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74071</v>
      </c>
      <c r="D7" s="24">
        <v>46</v>
      </c>
      <c r="E7" s="24">
        <v>1</v>
      </c>
      <c r="F7" s="24">
        <v>0</v>
      </c>
      <c r="G7" s="24">
        <v>5</v>
      </c>
      <c r="H7" s="24" t="s">
        <v>93</v>
      </c>
      <c r="I7" s="24" t="s">
        <v>94</v>
      </c>
      <c r="J7" s="24" t="s">
        <v>95</v>
      </c>
      <c r="K7" s="24" t="s">
        <v>96</v>
      </c>
      <c r="L7" s="24" t="s">
        <v>97</v>
      </c>
      <c r="M7" s="24" t="s">
        <v>98</v>
      </c>
      <c r="N7" s="25" t="s">
        <v>99</v>
      </c>
      <c r="O7" s="25">
        <v>98.69</v>
      </c>
      <c r="P7" s="25">
        <v>98.17</v>
      </c>
      <c r="Q7" s="25">
        <v>3208</v>
      </c>
      <c r="R7" s="25">
        <v>3151</v>
      </c>
      <c r="S7" s="25">
        <v>59.77</v>
      </c>
      <c r="T7" s="25">
        <v>52.72</v>
      </c>
      <c r="U7" s="25">
        <v>3058</v>
      </c>
      <c r="V7" s="25">
        <v>36.06</v>
      </c>
      <c r="W7" s="25">
        <v>84.8</v>
      </c>
      <c r="X7" s="25" t="s">
        <v>99</v>
      </c>
      <c r="Y7" s="25" t="s">
        <v>99</v>
      </c>
      <c r="Z7" s="25" t="s">
        <v>99</v>
      </c>
      <c r="AA7" s="25" t="s">
        <v>99</v>
      </c>
      <c r="AB7" s="25">
        <v>107.97</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4183.93</v>
      </c>
      <c r="AY7" s="25" t="s">
        <v>99</v>
      </c>
      <c r="AZ7" s="25" t="s">
        <v>99</v>
      </c>
      <c r="BA7" s="25" t="s">
        <v>99</v>
      </c>
      <c r="BB7" s="25" t="s">
        <v>99</v>
      </c>
      <c r="BC7" s="25">
        <v>157.71</v>
      </c>
      <c r="BD7" s="25">
        <v>142.38999999999999</v>
      </c>
      <c r="BE7" s="25" t="s">
        <v>99</v>
      </c>
      <c r="BF7" s="25" t="s">
        <v>99</v>
      </c>
      <c r="BG7" s="25" t="s">
        <v>99</v>
      </c>
      <c r="BH7" s="25" t="s">
        <v>99</v>
      </c>
      <c r="BI7" s="25">
        <v>15.46</v>
      </c>
      <c r="BJ7" s="25" t="s">
        <v>99</v>
      </c>
      <c r="BK7" s="25" t="s">
        <v>99</v>
      </c>
      <c r="BL7" s="25" t="s">
        <v>99</v>
      </c>
      <c r="BM7" s="25" t="s">
        <v>99</v>
      </c>
      <c r="BN7" s="25">
        <v>958.97</v>
      </c>
      <c r="BO7" s="25">
        <v>1043.3599999999999</v>
      </c>
      <c r="BP7" s="25" t="s">
        <v>99</v>
      </c>
      <c r="BQ7" s="25" t="s">
        <v>99</v>
      </c>
      <c r="BR7" s="25" t="s">
        <v>99</v>
      </c>
      <c r="BS7" s="25" t="s">
        <v>99</v>
      </c>
      <c r="BT7" s="25">
        <v>111.3</v>
      </c>
      <c r="BU7" s="25" t="s">
        <v>99</v>
      </c>
      <c r="BV7" s="25" t="s">
        <v>99</v>
      </c>
      <c r="BW7" s="25" t="s">
        <v>99</v>
      </c>
      <c r="BX7" s="25" t="s">
        <v>99</v>
      </c>
      <c r="BY7" s="25">
        <v>61.25</v>
      </c>
      <c r="BZ7" s="25">
        <v>56.19</v>
      </c>
      <c r="CA7" s="25" t="s">
        <v>99</v>
      </c>
      <c r="CB7" s="25" t="s">
        <v>99</v>
      </c>
      <c r="CC7" s="25" t="s">
        <v>99</v>
      </c>
      <c r="CD7" s="25" t="s">
        <v>99</v>
      </c>
      <c r="CE7" s="25">
        <v>150.04</v>
      </c>
      <c r="CF7" s="25" t="s">
        <v>99</v>
      </c>
      <c r="CG7" s="25" t="s">
        <v>99</v>
      </c>
      <c r="CH7" s="25" t="s">
        <v>99</v>
      </c>
      <c r="CI7" s="25" t="s">
        <v>99</v>
      </c>
      <c r="CJ7" s="25">
        <v>279.83</v>
      </c>
      <c r="CK7" s="25">
        <v>285.60000000000002</v>
      </c>
      <c r="CL7" s="25" t="s">
        <v>99</v>
      </c>
      <c r="CM7" s="25" t="s">
        <v>99</v>
      </c>
      <c r="CN7" s="25" t="s">
        <v>99</v>
      </c>
      <c r="CO7" s="25" t="s">
        <v>99</v>
      </c>
      <c r="CP7" s="25">
        <v>38.1</v>
      </c>
      <c r="CQ7" s="25" t="s">
        <v>99</v>
      </c>
      <c r="CR7" s="25" t="s">
        <v>99</v>
      </c>
      <c r="CS7" s="25" t="s">
        <v>99</v>
      </c>
      <c r="CT7" s="25" t="s">
        <v>99</v>
      </c>
      <c r="CU7" s="25">
        <v>54.69</v>
      </c>
      <c r="CV7" s="25">
        <v>48.33</v>
      </c>
      <c r="CW7" s="25" t="s">
        <v>99</v>
      </c>
      <c r="CX7" s="25" t="s">
        <v>99</v>
      </c>
      <c r="CY7" s="25" t="s">
        <v>99</v>
      </c>
      <c r="CZ7" s="25" t="s">
        <v>99</v>
      </c>
      <c r="DA7" s="25">
        <v>78.650000000000006</v>
      </c>
      <c r="DB7" s="25" t="s">
        <v>99</v>
      </c>
      <c r="DC7" s="25" t="s">
        <v>99</v>
      </c>
      <c r="DD7" s="25" t="s">
        <v>99</v>
      </c>
      <c r="DE7" s="25" t="s">
        <v>99</v>
      </c>
      <c r="DF7" s="25">
        <v>71.44</v>
      </c>
      <c r="DG7" s="25">
        <v>70.34</v>
      </c>
      <c r="DH7" s="25" t="s">
        <v>99</v>
      </c>
      <c r="DI7" s="25" t="s">
        <v>99</v>
      </c>
      <c r="DJ7" s="25" t="s">
        <v>99</v>
      </c>
      <c r="DK7" s="25" t="s">
        <v>99</v>
      </c>
      <c r="DL7" s="25">
        <v>59.81</v>
      </c>
      <c r="DM7" s="25" t="s">
        <v>99</v>
      </c>
      <c r="DN7" s="25" t="s">
        <v>99</v>
      </c>
      <c r="DO7" s="25" t="s">
        <v>99</v>
      </c>
      <c r="DP7" s="25" t="s">
        <v>99</v>
      </c>
      <c r="DQ7" s="25">
        <v>37.1</v>
      </c>
      <c r="DR7" s="25">
        <v>35.5</v>
      </c>
      <c r="DS7" s="25" t="s">
        <v>99</v>
      </c>
      <c r="DT7" s="25" t="s">
        <v>99</v>
      </c>
      <c r="DU7" s="25" t="s">
        <v>99</v>
      </c>
      <c r="DV7" s="25" t="s">
        <v>99</v>
      </c>
      <c r="DW7" s="25">
        <v>11.36</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