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建設課\08_2025年度\03.　公営企業\01.　共通\06.　公営企業（運営・内規等）\04.　照会・通知\R8.1.15【県市町村財政課25(木)〆】公営企業に係る経営比較分析表（令和６年度決算）の分析等について（依頼）\"/>
    </mc:Choice>
  </mc:AlternateContent>
  <xr:revisionPtr revIDLastSave="0" documentId="13_ncr:1_{511EE567-120F-4FBC-B482-70EDDD155B8F}" xr6:coauthVersionLast="47" xr6:coauthVersionMax="47" xr10:uidLastSave="{00000000-0000-0000-0000-000000000000}"/>
  <workbookProtection workbookAlgorithmName="SHA-512" workbookHashValue="FxbdxQj4Xu0TXD65PHv9AJ5Kut+lzYMTKOV47DoGaxt1Ak51GFzhehpFSAJUMBFRsExtWnPdtAaGQgX231OeuQ==" workbookSaltValue="8pI+/66ai2xfnP5KedCxQ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<sst xmlns="http://schemas.openxmlformats.org/spreadsheetml/2006/main" count="319" uniqueCount="115">
  <si>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</si>
  <si>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</si>
  <si>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</si>
  <si>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</si>
  <si>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</si>
  <si>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</si>
  <si>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</si>
  <si>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</si>
  <si>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</si>
  <si>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</si>
  <si>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</si>
  <si>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</si>
  <si>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</si>
  <si>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</si>
  <si>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</si>
  <si>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</si>
  <si>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</si>
  <si>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</si>
  <si>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</si>
  <si>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</si>
  <si>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</si>
  <si>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</si>
  <si>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</si>
  <si>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</si>
  <si>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</si>
  <si>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</si>
  <si>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</si>
  <si>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</si>
  <si>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</si>
  <si>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</si>
  <si>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</si>
  <si>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</si>
  <si>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</si>
  <si>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</si>
  <si>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</si>
  <si>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</si>
  <si>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</si>
  <si>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</si>
  <si>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</si>
  <si>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</si>
  <si>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</si>
  <si>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</si>
  <si>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</si>
  <si>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</si>
  <si>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</si>
  <si>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</si>
  <si>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</si>
  <si>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</si>
  <si>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</si>
  <si>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</si>
  <si>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</si>
  <si>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</si>
  <si>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</si>
  <si>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</si>
  <si>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</si>
  <si>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</si>
  <si>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</si>
  <si>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</si>
  <si>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</si>
  <si>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</si>
  <si>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</si>
  <si>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</si>
  <si>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</si>
  <si>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</si>
  <si>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</si>
  <si>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</si>
  <si>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</si>
  <si>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</si>
  <si>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</si>
  <si>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</si>
  <si>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</si>
  <si>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</si>
  <si>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</si>
  <si>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</si>
  <si>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</si>
  <si>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</si>
  <si>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</si>
  <si>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</si>
  <si>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</si>
  <si>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</si>
  <si>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</si>
  <si>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</si>
  <si>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</si>
  <si>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</si>
  <si>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</si>
  <si>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</si>
  <si>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</si>
  <si>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</si>
  <si>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</si>
  <si>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</si>
  <si>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</si>
  <si>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</si>
  <si>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</si>
  <si>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</si>
  <si>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</si>
  <si>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</si>
  <si>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</si>
  <si>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</si>
  <si>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</si>
  <si>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</si>
  <si>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</si>
  <si>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</si>
  <si>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</si>
  <si>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</si>
  <si>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</si>
  <si>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</si>
  <si>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</si>
  <si>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</si>
  <si>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</si>
  <si>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</si>
  <si>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</si>
  <si>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</si>
  <si>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般会計繰入金に依存した状態であり、汚水処理費を使用料で回収できていない状況を踏まえ、経費節減に努めるとともに、適正な使用料の検討と改正や有収水量の確保に向けた効果的な普及啓発活動について研究し実施していくことで、経営の改善を図っていく必要がある。
　また、利用者数が少なく、使用料収入も少ないため、施設の大規模な改修が難しい状況です。
　計画的な修繕や処理費用の削減を行うなど、適切な維持管理が重要となります。
　人口減少は今後さらに進んでいくと考えられるため、施設の現状維持又は個別浄化槽へ移行を視野にいれながら検討していきます。</t>
    <rPh sb="9" eb="11">
      <t>イゾン</t>
    </rPh>
    <rPh sb="13" eb="15">
      <t>ジョウタイ</t>
    </rPh>
    <rPh sb="130" eb="132">
      <t>リヨウ</t>
    </rPh>
    <rPh sb="132" eb="133">
      <t>シャ</t>
    </rPh>
    <rPh sb="133" eb="134">
      <t>スウ</t>
    </rPh>
    <rPh sb="135" eb="136">
      <t>スク</t>
    </rPh>
    <rPh sb="139" eb="142">
      <t>シヨウリョウ</t>
    </rPh>
    <rPh sb="142" eb="144">
      <t>シュウニュウ</t>
    </rPh>
    <rPh sb="145" eb="146">
      <t>スク</t>
    </rPh>
    <rPh sb="151" eb="153">
      <t>シセツ</t>
    </rPh>
    <rPh sb="154" eb="157">
      <t>ダイキボ</t>
    </rPh>
    <rPh sb="158" eb="160">
      <t>カイシュウ</t>
    </rPh>
    <rPh sb="161" eb="162">
      <t>ムズカ</t>
    </rPh>
    <rPh sb="164" eb="166">
      <t>ジョウキョウ</t>
    </rPh>
    <rPh sb="171" eb="174">
      <t>ケイカクテキ</t>
    </rPh>
    <rPh sb="175" eb="177">
      <t>シュウゼン</t>
    </rPh>
    <rPh sb="178" eb="180">
      <t>ショリ</t>
    </rPh>
    <rPh sb="180" eb="182">
      <t>ヒヨウ</t>
    </rPh>
    <rPh sb="183" eb="185">
      <t>サクゲン</t>
    </rPh>
    <rPh sb="186" eb="187">
      <t>オコナ</t>
    </rPh>
    <rPh sb="236" eb="238">
      <t>ゲンジョウ</t>
    </rPh>
    <rPh sb="238" eb="240">
      <t>イジ</t>
    </rPh>
    <rPh sb="240" eb="241">
      <t>マタ</t>
    </rPh>
    <rPh sb="242" eb="244">
      <t>コベツ</t>
    </rPh>
    <rPh sb="244" eb="247">
      <t>ジョウカソウ</t>
    </rPh>
    <rPh sb="248" eb="250">
      <t>イコウ</t>
    </rPh>
    <rPh sb="251" eb="253">
      <t>シヤ</t>
    </rPh>
    <rPh sb="259" eb="261">
      <t>ケントウ</t>
    </rPh>
    <phoneticPr fontId="4"/>
  </si>
  <si>
    <t>　簡易排水事業は施設規模が小さく、接続人口が１名増減しただけで各経営指標に大きな変動が見られます。
①経常収支比率は、使用料収入や一般会計からの繰入金で、維持管理費等の経常的な費用を賄えている状況です。
③流動比率は、100％を大きく超えていますが、これは資産に対して負債が少ないためです。企業債の償還金や工事費等の支出が少ないため、資産の比率が高くなっています。
⑤経費回収率は、平均値を下回る結果となっている。当該処理区は高齢化率も高く人口減少等により経費を使用料収入で賄うことが出来ない状況にあり、使用料収益以外の繰入金により収益不足を補填している割合が高い。今後も基準外繰入で収入を補填せざる得ない状況が続くが、経費の削減や使用料の見直し、徴収率の向上及び汚水処理原価の減少に努める経営努力が必要です。
⑥汚水処理原価は、平均値を大きく超えていますが、利用者数(有収水量)が少ないためと考えられます。
⑦施設利用率は、人口減少により処理区域内人口も減少し、平均処理水量が減少により施設利用率は低下し、類似団体と比べ低い水準にある。
⑧水洗化率は、高い割合ではあるが、引き続き加入促進等による使用者の増の向上に努める。</t>
    <rPh sb="210" eb="212">
      <t>トウガイ</t>
    </rPh>
    <rPh sb="212" eb="214">
      <t>ショリ</t>
    </rPh>
    <rPh sb="214" eb="215">
      <t>ク</t>
    </rPh>
    <rPh sb="216" eb="219">
      <t>コウレイカ</t>
    </rPh>
    <rPh sb="219" eb="220">
      <t>リツ</t>
    </rPh>
    <rPh sb="221" eb="222">
      <t>タカ</t>
    </rPh>
    <rPh sb="223" eb="225">
      <t>ジンコウ</t>
    </rPh>
    <rPh sb="225" eb="227">
      <t>ゲンショウ</t>
    </rPh>
    <rPh sb="227" eb="228">
      <t>トウ</t>
    </rPh>
    <rPh sb="231" eb="233">
      <t>ケイヒ</t>
    </rPh>
    <rPh sb="234" eb="237">
      <t>シヨウリョウ</t>
    </rPh>
    <rPh sb="237" eb="239">
      <t>シュウニュウ</t>
    </rPh>
    <rPh sb="240" eb="241">
      <t>マカナ</t>
    </rPh>
    <rPh sb="245" eb="247">
      <t>デキ</t>
    </rPh>
    <rPh sb="249" eb="251">
      <t>ジョウキョウ</t>
    </rPh>
    <rPh sb="255" eb="258">
      <t>シヨウリョウ</t>
    </rPh>
    <rPh sb="327" eb="329">
      <t>チョウシュウ</t>
    </rPh>
    <rPh sb="329" eb="330">
      <t>リツ</t>
    </rPh>
    <rPh sb="331" eb="333">
      <t>コウジョウ</t>
    </rPh>
    <rPh sb="333" eb="334">
      <t>オヨ</t>
    </rPh>
    <rPh sb="335" eb="337">
      <t>オスイ</t>
    </rPh>
    <rPh sb="337" eb="339">
      <t>ショリ</t>
    </rPh>
    <rPh sb="339" eb="341">
      <t>ゲンカ</t>
    </rPh>
    <rPh sb="342" eb="344">
      <t>ゲンショウ</t>
    </rPh>
    <rPh sb="345" eb="346">
      <t>ツト</t>
    </rPh>
    <rPh sb="415" eb="416">
      <t>リツ</t>
    </rPh>
    <rPh sb="437" eb="439">
      <t>ヘイキン</t>
    </rPh>
    <rPh sb="439" eb="441">
      <t>ショリ</t>
    </rPh>
    <rPh sb="441" eb="443">
      <t>スイリョウ</t>
    </rPh>
    <rPh sb="444" eb="446">
      <t>ゲンショウ</t>
    </rPh>
    <rPh sb="449" eb="451">
      <t>シセツ</t>
    </rPh>
    <rPh sb="451" eb="453">
      <t>リヨウ</t>
    </rPh>
    <rPh sb="453" eb="454">
      <t>リツ</t>
    </rPh>
    <rPh sb="455" eb="457">
      <t>テイカ</t>
    </rPh>
    <rPh sb="459" eb="461">
      <t>ルイジ</t>
    </rPh>
    <rPh sb="461" eb="463">
      <t>ダンタイ</t>
    </rPh>
    <rPh sb="464" eb="465">
      <t>クラ</t>
    </rPh>
    <rPh sb="466" eb="467">
      <t>ヒク</t>
    </rPh>
    <rPh sb="468" eb="470">
      <t>スイジュン</t>
    </rPh>
    <rPh sb="483" eb="484">
      <t>タカ</t>
    </rPh>
    <rPh sb="485" eb="487">
      <t>ワリアイ</t>
    </rPh>
    <phoneticPr fontId="4"/>
  </si>
  <si>
    <t>　所有している処理場では、ここ数年は大きな故障もなく、安定した処理を続けています。
　平成5年度から整備を開始し、平成7年度から処理を開始し、供用開始から25年以上が経過しています。
　今後は老朽化が進み、施設の修繕等の費用が増えることも予想されるため、処理区域内人口の推移を見ながら投資計画を見直し経営改善に取り組みます。
　有形固定資産減価償却理は、資産の経過年数が令和6年度の地方公営企業法適用からとなっていることによるものである。</t>
    <rPh sb="44" eb="46">
      <t>ヘイセイ</t>
    </rPh>
    <rPh sb="47" eb="49">
      <t>ネンド</t>
    </rPh>
    <rPh sb="51" eb="53">
      <t>セイビ</t>
    </rPh>
    <rPh sb="54" eb="56">
      <t>カイシ</t>
    </rPh>
    <rPh sb="58" eb="60">
      <t>ヘイセイ</t>
    </rPh>
    <rPh sb="61" eb="63">
      <t>ネンド</t>
    </rPh>
    <rPh sb="65" eb="67">
      <t>ショリ</t>
    </rPh>
    <rPh sb="68" eb="70">
      <t>カイシ</t>
    </rPh>
    <rPh sb="72" eb="74">
      <t>キョウヨウ</t>
    </rPh>
    <rPh sb="74" eb="76">
      <t>カイシ</t>
    </rPh>
    <rPh sb="80" eb="81">
      <t>ネン</t>
    </rPh>
    <rPh sb="81" eb="83">
      <t>イジョウ</t>
    </rPh>
    <rPh sb="84" eb="86">
      <t>ケイカ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</si>
</sst>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C4-4AEA-9D18-4413D8775C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2C4-4AEA-9D18-4413D8775C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12.5</c:v>
                </c:pt>
              </c:numCache>
            </c:numRef>
          </c:val>
          <c:extLst>
            <c:ext xmlns:c16="http://schemas.microsoft.com/office/drawing/2014/chart" uri="{C3380CC4-5D6E-409C-BE32-E72D297353CC}">
              <c16:uniqueId val="{00000000-551F-435B-89F9-E96A5F03E7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551F-435B-89F9-E96A5F03E7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91.67</c:v>
                </c:pt>
              </c:numCache>
            </c:numRef>
          </c:val>
          <c:extLst>
            <c:ext xmlns:c16="http://schemas.microsoft.com/office/drawing/2014/chart" uri="{C3380CC4-5D6E-409C-BE32-E72D297353CC}">
              <c16:uniqueId val="{00000000-152E-458E-8AC3-825CAE566C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152E-458E-8AC3-825CAE566C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92.97</c:v>
                </c:pt>
              </c:numCache>
            </c:numRef>
          </c:val>
          <c:extLst>
            <c:ext xmlns:c16="http://schemas.microsoft.com/office/drawing/2014/chart" uri="{C3380CC4-5D6E-409C-BE32-E72D297353CC}">
              <c16:uniqueId val="{00000000-73C1-446D-BD87-AEFE6B051C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73C1-446D-BD87-AEFE6B051C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6.83</c:v>
                </c:pt>
              </c:numCache>
            </c:numRef>
          </c:val>
          <c:extLst>
            <c:ext xmlns:c16="http://schemas.microsoft.com/office/drawing/2014/chart" uri="{C3380CC4-5D6E-409C-BE32-E72D297353CC}">
              <c16:uniqueId val="{00000000-4A44-4B81-BE96-043108D4C1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4A44-4B81-BE96-043108D4C1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B0-4CFE-8B3B-33466AC1C7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DB0-4CFE-8B3B-33466AC1C7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84.5</c:v>
                </c:pt>
              </c:numCache>
            </c:numRef>
          </c:val>
          <c:extLst>
            <c:ext xmlns:c16="http://schemas.microsoft.com/office/drawing/2014/chart" uri="{C3380CC4-5D6E-409C-BE32-E72D297353CC}">
              <c16:uniqueId val="{00000000-77A5-473E-B707-43229B818D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77A5-473E-B707-43229B818D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863</c:v>
                </c:pt>
              </c:numCache>
            </c:numRef>
          </c:val>
          <c:extLst>
            <c:ext xmlns:c16="http://schemas.microsoft.com/office/drawing/2014/chart" uri="{C3380CC4-5D6E-409C-BE32-E72D297353CC}">
              <c16:uniqueId val="{00000000-E421-4F6D-ACA0-49DCCF1DE3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E421-4F6D-ACA0-49DCCF1DE3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C1-44DE-A8EC-4E5D3BC7FC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5BC1-44DE-A8EC-4E5D3BC7FC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17.260000000000002</c:v>
                </c:pt>
              </c:numCache>
            </c:numRef>
          </c:val>
          <c:extLst>
            <c:ext xmlns:c16="http://schemas.microsoft.com/office/drawing/2014/chart" uri="{C3380CC4-5D6E-409C-BE32-E72D297353CC}">
              <c16:uniqueId val="{00000000-E11A-4233-A50A-6594D9115E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E11A-4233-A50A-6594D9115E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943.81</c:v>
                </c:pt>
              </c:numCache>
            </c:numRef>
          </c:val>
          <c:extLst>
            <c:ext xmlns:c16="http://schemas.microsoft.com/office/drawing/2014/chart" uri="{C3380CC4-5D6E-409C-BE32-E72D297353CC}">
              <c16:uniqueId val="{00000000-AA03-42C7-B75F-9FBC4CC45A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AA03-42C7-B75F-9FBC4CC45A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北塩原村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簡易排水</v>
      </c>
      <c r="Q8" s="39"/>
      <c r="R8" s="39"/>
      <c r="S8" s="39"/>
      <c r="T8" s="39"/>
      <c r="U8" s="39"/>
      <c r="V8" s="39"/>
      <c r="W8" s="39" t="str">
        <f>データ!L6</f>
        <v>J2</v>
      </c>
      <c r="X8" s="39"/>
      <c r="Y8" s="39"/>
      <c r="Z8" s="39"/>
      <c r="AA8" s="39"/>
      <c r="AB8" s="39"/>
      <c r="AC8" s="39"/>
      <c r="AD8" s="40" t="str">
        <f>データ!$M$6</f>
        <v>非設置</v>
      </c>
      <c r="AE8" s="40"/>
      <c r="AF8" s="40"/>
      <c r="AG8" s="40"/>
      <c r="AH8" s="40"/>
      <c r="AI8" s="40"/>
      <c r="AJ8" s="40"/>
      <c r="AK8" s="3"/>
      <c r="AL8" s="41">
        <f>データ!S6</f>
        <v>2394</v>
      </c>
      <c r="AM8" s="41"/>
      <c r="AN8" s="41"/>
      <c r="AO8" s="41"/>
      <c r="AP8" s="41"/>
      <c r="AQ8" s="41"/>
      <c r="AR8" s="41"/>
      <c r="AS8" s="41"/>
      <c r="AT8" s="34">
        <f>データ!T6</f>
        <v>234.08</v>
      </c>
      <c r="AU8" s="34"/>
      <c r="AV8" s="34"/>
      <c r="AW8" s="34"/>
      <c r="AX8" s="34"/>
      <c r="AY8" s="34"/>
      <c r="AZ8" s="34"/>
      <c r="BA8" s="34"/>
      <c r="BB8" s="34">
        <f>データ!U6</f>
        <v>10.23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99.81</v>
      </c>
      <c r="J10" s="34"/>
      <c r="K10" s="34"/>
      <c r="L10" s="34"/>
      <c r="M10" s="34"/>
      <c r="N10" s="34"/>
      <c r="O10" s="34"/>
      <c r="P10" s="34">
        <f>データ!P6</f>
        <v>1.01</v>
      </c>
      <c r="Q10" s="34"/>
      <c r="R10" s="34"/>
      <c r="S10" s="34"/>
      <c r="T10" s="34"/>
      <c r="U10" s="34"/>
      <c r="V10" s="34"/>
      <c r="W10" s="34">
        <f>データ!Q6</f>
        <v>143.18</v>
      </c>
      <c r="X10" s="34"/>
      <c r="Y10" s="34"/>
      <c r="Z10" s="34"/>
      <c r="AA10" s="34"/>
      <c r="AB10" s="34"/>
      <c r="AC10" s="34"/>
      <c r="AD10" s="41">
        <f>データ!R6</f>
        <v>3619</v>
      </c>
      <c r="AE10" s="41"/>
      <c r="AF10" s="41"/>
      <c r="AG10" s="41"/>
      <c r="AH10" s="41"/>
      <c r="AI10" s="41"/>
      <c r="AJ10" s="41"/>
      <c r="AK10" s="2"/>
      <c r="AL10" s="41">
        <f>データ!V6</f>
        <v>24</v>
      </c>
      <c r="AM10" s="41"/>
      <c r="AN10" s="41"/>
      <c r="AO10" s="41"/>
      <c r="AP10" s="41"/>
      <c r="AQ10" s="41"/>
      <c r="AR10" s="41"/>
      <c r="AS10" s="41"/>
      <c r="AT10" s="34">
        <f>データ!W6</f>
        <v>0.08</v>
      </c>
      <c r="AU10" s="34"/>
      <c r="AV10" s="34"/>
      <c r="AW10" s="34"/>
      <c r="AX10" s="34"/>
      <c r="AY10" s="34"/>
      <c r="AZ10" s="34"/>
      <c r="BA10" s="34"/>
      <c r="BB10" s="34">
        <f>データ!X6</f>
        <v>300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sBglxFLjZTFaSEcQvK/kKyh0Srg/EKbeaFghfL1BWG1R44VUQEvSdhnYRyuGbot68IdESCz40x5orNLmxRiE+g==" saltValue="ZsNrYiD4b3IlPnZ831LX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74021</v>
      </c>
      <c r="D6" s="19">
        <f t="shared" si="3"/>
        <v>46</v>
      </c>
      <c r="E6" s="19">
        <f t="shared" si="3"/>
        <v>17</v>
      </c>
      <c r="F6" s="19">
        <f t="shared" si="3"/>
        <v>8</v>
      </c>
      <c r="G6" s="19">
        <f t="shared" si="3"/>
        <v>0</v>
      </c>
      <c r="H6" s="19" t="str">
        <f t="shared" si="3"/>
        <v>福島県　北塩原村</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99.81</v>
      </c>
      <c r="P6" s="20">
        <f t="shared" si="3"/>
        <v>1.01</v>
      </c>
      <c r="Q6" s="20">
        <f t="shared" si="3"/>
        <v>143.18</v>
      </c>
      <c r="R6" s="20">
        <f t="shared" si="3"/>
        <v>3619</v>
      </c>
      <c r="S6" s="20">
        <f t="shared" si="3"/>
        <v>2394</v>
      </c>
      <c r="T6" s="20">
        <f t="shared" si="3"/>
        <v>234.08</v>
      </c>
      <c r="U6" s="20">
        <f t="shared" si="3"/>
        <v>10.23</v>
      </c>
      <c r="V6" s="20">
        <f t="shared" si="3"/>
        <v>24</v>
      </c>
      <c r="W6" s="20">
        <f t="shared" si="3"/>
        <v>0.08</v>
      </c>
      <c r="X6" s="20">
        <f t="shared" si="3"/>
        <v>300</v>
      </c>
      <c r="Y6" s="21" t="str">
        <f>IF(Y7="",NA(),Y7)</f>
        <v>-</v>
      </c>
      <c r="Z6" s="21" t="str">
        <f t="shared" ref="Z6:AH6" si="4">IF(Z7="",NA(),Z7)</f>
        <v>-</v>
      </c>
      <c r="AA6" s="21" t="str">
        <f t="shared" si="4"/>
        <v>-</v>
      </c>
      <c r="AB6" s="21" t="str">
        <f t="shared" si="4"/>
        <v>-</v>
      </c>
      <c r="AC6" s="21">
        <f t="shared" si="4"/>
        <v>92.97</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1">
        <f t="shared" si="5"/>
        <v>84.5</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863</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17.260000000000002</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943.81</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12.5</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91.67</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6.83</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74021</v>
      </c>
      <c r="D7" s="23">
        <v>46</v>
      </c>
      <c r="E7" s="23">
        <v>17</v>
      </c>
      <c r="F7" s="23">
        <v>8</v>
      </c>
      <c r="G7" s="23">
        <v>0</v>
      </c>
      <c r="H7" s="23" t="s">
        <v>96</v>
      </c>
      <c r="I7" s="23" t="s">
        <v>97</v>
      </c>
      <c r="J7" s="23" t="s">
        <v>98</v>
      </c>
      <c r="K7" s="23" t="s">
        <v>99</v>
      </c>
      <c r="L7" s="23" t="s">
        <v>100</v>
      </c>
      <c r="M7" s="23" t="s">
        <v>101</v>
      </c>
      <c r="N7" s="24" t="s">
        <v>102</v>
      </c>
      <c r="O7" s="24">
        <v>99.81</v>
      </c>
      <c r="P7" s="24">
        <v>1.01</v>
      </c>
      <c r="Q7" s="24">
        <v>143.18</v>
      </c>
      <c r="R7" s="24">
        <v>3619</v>
      </c>
      <c r="S7" s="24">
        <v>2394</v>
      </c>
      <c r="T7" s="24">
        <v>234.08</v>
      </c>
      <c r="U7" s="24">
        <v>10.23</v>
      </c>
      <c r="V7" s="24">
        <v>24</v>
      </c>
      <c r="W7" s="24">
        <v>0.08</v>
      </c>
      <c r="X7" s="24">
        <v>300</v>
      </c>
      <c r="Y7" s="24" t="s">
        <v>102</v>
      </c>
      <c r="Z7" s="24" t="s">
        <v>102</v>
      </c>
      <c r="AA7" s="24" t="s">
        <v>102</v>
      </c>
      <c r="AB7" s="24" t="s">
        <v>102</v>
      </c>
      <c r="AC7" s="24">
        <v>92.97</v>
      </c>
      <c r="AD7" s="24" t="s">
        <v>102</v>
      </c>
      <c r="AE7" s="24" t="s">
        <v>102</v>
      </c>
      <c r="AF7" s="24" t="s">
        <v>102</v>
      </c>
      <c r="AG7" s="24" t="s">
        <v>102</v>
      </c>
      <c r="AH7" s="24">
        <v>92.31</v>
      </c>
      <c r="AI7" s="24">
        <v>94.65</v>
      </c>
      <c r="AJ7" s="24" t="s">
        <v>102</v>
      </c>
      <c r="AK7" s="24" t="s">
        <v>102</v>
      </c>
      <c r="AL7" s="24" t="s">
        <v>102</v>
      </c>
      <c r="AM7" s="24" t="s">
        <v>102</v>
      </c>
      <c r="AN7" s="24">
        <v>84.5</v>
      </c>
      <c r="AO7" s="24" t="s">
        <v>102</v>
      </c>
      <c r="AP7" s="24" t="s">
        <v>102</v>
      </c>
      <c r="AQ7" s="24" t="s">
        <v>102</v>
      </c>
      <c r="AR7" s="24" t="s">
        <v>102</v>
      </c>
      <c r="AS7" s="24">
        <v>796.43</v>
      </c>
      <c r="AT7" s="24">
        <v>657.67</v>
      </c>
      <c r="AU7" s="24" t="s">
        <v>102</v>
      </c>
      <c r="AV7" s="24" t="s">
        <v>102</v>
      </c>
      <c r="AW7" s="24" t="s">
        <v>102</v>
      </c>
      <c r="AX7" s="24" t="s">
        <v>102</v>
      </c>
      <c r="AY7" s="24">
        <v>863</v>
      </c>
      <c r="AZ7" s="24" t="s">
        <v>102</v>
      </c>
      <c r="BA7" s="24" t="s">
        <v>102</v>
      </c>
      <c r="BB7" s="24" t="s">
        <v>102</v>
      </c>
      <c r="BC7" s="24" t="s">
        <v>102</v>
      </c>
      <c r="BD7" s="24">
        <v>-5.05</v>
      </c>
      <c r="BE7" s="24">
        <v>134.46</v>
      </c>
      <c r="BF7" s="24" t="s">
        <v>102</v>
      </c>
      <c r="BG7" s="24" t="s">
        <v>102</v>
      </c>
      <c r="BH7" s="24" t="s">
        <v>102</v>
      </c>
      <c r="BI7" s="24" t="s">
        <v>102</v>
      </c>
      <c r="BJ7" s="24">
        <v>0</v>
      </c>
      <c r="BK7" s="24" t="s">
        <v>102</v>
      </c>
      <c r="BL7" s="24" t="s">
        <v>102</v>
      </c>
      <c r="BM7" s="24" t="s">
        <v>102</v>
      </c>
      <c r="BN7" s="24" t="s">
        <v>102</v>
      </c>
      <c r="BO7" s="24">
        <v>168.98</v>
      </c>
      <c r="BP7" s="24">
        <v>144.63</v>
      </c>
      <c r="BQ7" s="24" t="s">
        <v>102</v>
      </c>
      <c r="BR7" s="24" t="s">
        <v>102</v>
      </c>
      <c r="BS7" s="24" t="s">
        <v>102</v>
      </c>
      <c r="BT7" s="24" t="s">
        <v>102</v>
      </c>
      <c r="BU7" s="24">
        <v>17.260000000000002</v>
      </c>
      <c r="BV7" s="24" t="s">
        <v>102</v>
      </c>
      <c r="BW7" s="24" t="s">
        <v>102</v>
      </c>
      <c r="BX7" s="24" t="s">
        <v>102</v>
      </c>
      <c r="BY7" s="24" t="s">
        <v>102</v>
      </c>
      <c r="BZ7" s="24">
        <v>22.28</v>
      </c>
      <c r="CA7" s="24">
        <v>22.84</v>
      </c>
      <c r="CB7" s="24" t="s">
        <v>102</v>
      </c>
      <c r="CC7" s="24" t="s">
        <v>102</v>
      </c>
      <c r="CD7" s="24" t="s">
        <v>102</v>
      </c>
      <c r="CE7" s="24" t="s">
        <v>102</v>
      </c>
      <c r="CF7" s="24">
        <v>943.81</v>
      </c>
      <c r="CG7" s="24" t="s">
        <v>102</v>
      </c>
      <c r="CH7" s="24" t="s">
        <v>102</v>
      </c>
      <c r="CI7" s="24" t="s">
        <v>102</v>
      </c>
      <c r="CJ7" s="24" t="s">
        <v>102</v>
      </c>
      <c r="CK7" s="24">
        <v>807.61</v>
      </c>
      <c r="CL7" s="24">
        <v>817.45</v>
      </c>
      <c r="CM7" s="24" t="s">
        <v>102</v>
      </c>
      <c r="CN7" s="24" t="s">
        <v>102</v>
      </c>
      <c r="CO7" s="24" t="s">
        <v>102</v>
      </c>
      <c r="CP7" s="24" t="s">
        <v>102</v>
      </c>
      <c r="CQ7" s="24">
        <v>12.5</v>
      </c>
      <c r="CR7" s="24" t="s">
        <v>102</v>
      </c>
      <c r="CS7" s="24" t="s">
        <v>102</v>
      </c>
      <c r="CT7" s="24" t="s">
        <v>102</v>
      </c>
      <c r="CU7" s="24" t="s">
        <v>102</v>
      </c>
      <c r="CV7" s="24">
        <v>22.94</v>
      </c>
      <c r="CW7" s="24">
        <v>24.25</v>
      </c>
      <c r="CX7" s="24" t="s">
        <v>102</v>
      </c>
      <c r="CY7" s="24" t="s">
        <v>102</v>
      </c>
      <c r="CZ7" s="24" t="s">
        <v>102</v>
      </c>
      <c r="DA7" s="24" t="s">
        <v>102</v>
      </c>
      <c r="DB7" s="24">
        <v>91.67</v>
      </c>
      <c r="DC7" s="24" t="s">
        <v>102</v>
      </c>
      <c r="DD7" s="24" t="s">
        <v>102</v>
      </c>
      <c r="DE7" s="24" t="s">
        <v>102</v>
      </c>
      <c r="DF7" s="24" t="s">
        <v>102</v>
      </c>
      <c r="DG7" s="24">
        <v>95.5</v>
      </c>
      <c r="DH7" s="24">
        <v>96.9</v>
      </c>
      <c r="DI7" s="24" t="s">
        <v>102</v>
      </c>
      <c r="DJ7" s="24" t="s">
        <v>102</v>
      </c>
      <c r="DK7" s="24" t="s">
        <v>102</v>
      </c>
      <c r="DL7" s="24" t="s">
        <v>102</v>
      </c>
      <c r="DM7" s="24">
        <v>6.83</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