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建設課\08_2025年度\03.　公営企業\01.　共通\06.　公営企業（運営・内規等）\04.　照会・通知\R8.1.15【県市町村財政課25(木)〆】公営企業に係る経営比較分析表（令和６年度決算）の分析等について（依頼）\"/>
    </mc:Choice>
  </mc:AlternateContent>
  <xr:revisionPtr revIDLastSave="0" documentId="13_ncr:1_{7CA6DA55-5308-4DD9-94E0-936361A76C7B}" xr6:coauthVersionLast="47" xr6:coauthVersionMax="47" xr10:uidLastSave="{00000000-0000-0000-0000-000000000000}"/>
  <workbookProtection workbookAlgorithmName="SHA-512" workbookHashValue="vKSraGzo84M9Y+DpWqGgFni3rYZl2p7AO0u5jE/2/972FiPdtum8NAVRYEP+50sWQbln/sqrxruePP1jLL+jBw==" workbookSaltValue="Khn5n817wXD+hmszkeOoJ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W10" i="4"/>
  <c r="I10" i="4"/>
  <c r="B10" i="4"/>
  <c r="BB8" i="4"/>
  <c r="AT8" i="4"/>
  <c r="AL8" i="4"/>
  <c r="AD8" i="4"/>
  <c r="W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<sst xmlns="http://schemas.openxmlformats.org/spreadsheetml/2006/main" count="316" uniqueCount="112">
  <si>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</si>
  <si>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</si>
  <si>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</si>
  <si>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</si>
  <si>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</si>
  <si>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</si>
  <si>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</si>
  <si>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</si>
  <si>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</si>
  <si>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</si>
  <si>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</si>
  <si>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</si>
  <si>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</si>
  <si>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</si>
  <si>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</si>
  <si>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</si>
  <si>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</si>
  <si>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</si>
  <si>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</si>
  <si>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</si>
  <si>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</si>
  <si>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</si>
  <si>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</si>
  <si>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</si>
  <si>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</si>
  <si>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</si>
  <si>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</si>
  <si>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</si>
  <si>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</si>
  <si>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</si>
  <si>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</si>
  <si>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</si>
  <si>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</si>
  <si>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</si>
  <si>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</si>
  <si>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</si>
  <si>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</si>
  <si>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</si>
  <si>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</si>
  <si>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</si>
  <si>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</si>
  <si>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</si>
  <si>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</si>
  <si>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</si>
  <si>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</si>
  <si>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</si>
  <si>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</si>
  <si>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</si>
  <si>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</si>
  <si>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</si>
  <si>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</si>
  <si>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</si>
  <si>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</si>
  <si>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</si>
  <si>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</si>
  <si>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</si>
  <si>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</si>
  <si>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</si>
  <si>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</si>
  <si>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</si>
  <si>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</si>
  <si>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</si>
  <si>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</si>
  <si>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</si>
  <si>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</si>
  <si>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</si>
  <si>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</si>
  <si>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</si>
  <si>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</si>
  <si>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</si>
  <si>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</si>
  <si>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</si>
  <si>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</si>
  <si>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</si>
  <si>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</si>
  <si>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</si>
  <si>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</si>
  <si>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</si>
  <si>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</si>
  <si>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</si>
  <si>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</si>
  <si>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</si>
  <si>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</si>
  <si>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</si>
  <si>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</si>
  <si>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</si>
  <si>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</si>
  <si>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</si>
  <si>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</si>
  <si>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</si>
  <si>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</si>
  <si>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</si>
  <si>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</si>
  <si>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</si>
  <si>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</si>
  <si>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</si>
  <si>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</si>
  <si>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</si>
  <si>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</si>
  <si>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</si>
  <si>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</si>
  <si>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</si>
  <si>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</si>
  <si>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</si>
  <si>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</si>
  <si>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</si>
  <si>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</si>
  <si>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</si>
  <si>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</si>
  <si>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収益的収支は、当該値が100％を下回っており、経営事情は赤字となっている。一般財源からの繰入が無ければ経営できない状態となっており、現在の地方償還金、これから発生する管路更新事業を踏まえると、今後も経営が厳しくなる状況が続くと予想される。健全な経営へ向け事業の効率化を図るなど、経営改善策を見出していくことが必要である。
②累積欠損金比率は、経営収支比率にて赤字であることが大きく影響した結果となった。今後も現況に近い経営状況が続くことが考えられるため、水道料金の引き上げ等を検討していくことが必要である。
③流動比率は、平均並みだが、人口減少等に伴い料金収入が減少傾向にあるため、今後も経費抑制に取り組む必要がある。
④企業債残高対事業規模比率は、給水収益が少ないため大幅に平均値を上回ってしまっている。また、企業債償還を一般会計の負担としている。
⑤経費回収率は、平均値を下回る結果となっている。給水収益以外の繰入金により収益不足を補填している割合が高い。今後も基準外繰入で収入を補填せざる得ない状況が続くが、経費の削減や使用料の見直し、徴収率の向上及び給水原価の減少に努める経営努力が必要です。
⑥給水原価は、平均値より低い状況となっているが引き続きコスト縮減に取り組んでいかなければならない。
⑦施設利用率は、人口減少により処理区域内人口も減少し、施設利用率も低下しており、過大なｽﾍﾟｯｸの施設を活かしきれていない状態である。
⑧有収率は、ｵｰﾊﾞｰﾌﾛｰや漏水の影響もあり低下しているが、引き続き加入促進等による使用者の増を図る必要がある。</t>
    <rPh sb="81" eb="83">
      <t>ハッセイ</t>
    </rPh>
    <rPh sb="265" eb="267">
      <t>ヘイキン</t>
    </rPh>
    <rPh sb="267" eb="268">
      <t>ナ</t>
    </rPh>
    <rPh sb="280" eb="282">
      <t>リョウキン</t>
    </rPh>
    <rPh sb="335" eb="336">
      <t>スク</t>
    </rPh>
    <rPh sb="340" eb="342">
      <t>オオハバ</t>
    </rPh>
    <rPh sb="343" eb="346">
      <t>ヘイキンチ</t>
    </rPh>
    <rPh sb="347" eb="349">
      <t>ウワマワ</t>
    </rPh>
    <rPh sb="485" eb="487">
      <t>キュウスイ</t>
    </rPh>
    <rPh sb="509" eb="511">
      <t>キュウスイ</t>
    </rPh>
    <rPh sb="629" eb="631">
      <t>ユウシュウ</t>
    </rPh>
    <rPh sb="643" eb="645">
      <t>ロウスイ</t>
    </rPh>
    <rPh sb="646" eb="648">
      <t>エイキョウ</t>
    </rPh>
    <rPh sb="651" eb="653">
      <t>テイカ</t>
    </rPh>
    <phoneticPr fontId="4"/>
  </si>
  <si>
    <t>　今後は、施設、設備の老朽化等による更新費用が増加する傾向となっている。このため、ストックマネジメント計画を策定し、水道施設の計画的かつ効率的な管理を実施していく。
　有形固定資産減価償却理は、資産の経過年数が令和6年度の地方公営企業法適用からとなっていることによるものである。</t>
    <rPh sb="58" eb="60">
      <t>スイドウ</t>
    </rPh>
    <phoneticPr fontId="4"/>
  </si>
  <si>
    <t xml:space="preserve">　料金回収率が類似団体平均値より低い状況にあり、給水収益等で賄えない維持管理費等を一般会計からの基準外繰入金で補填することを前提とした経営状況にある。
　今後、施設の老朽化に伴う更新需要が増大する一方、人口減少等に伴う使用水量及び給水収益の減少が見込まれる。
　経費節減に努めるとともに、適正な使用料の検討と改正や有収水量の確保に向けた効果的な普及啓発活動について研究し実施していくことで、経営の改善を図っていく必要がある。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</si>
</sst>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C3-4629-A1E7-586A56ADB4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F1C3-4629-A1E7-586A56ADB4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64.760000000000005</c:v>
                </c:pt>
              </c:numCache>
            </c:numRef>
          </c:val>
          <c:extLst>
            <c:ext xmlns:c16="http://schemas.microsoft.com/office/drawing/2014/chart" uri="{C3380CC4-5D6E-409C-BE32-E72D297353CC}">
              <c16:uniqueId val="{00000000-B816-43F0-9D7C-EEFC0F0F1C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B816-43F0-9D7C-EEFC0F0F1C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56.24</c:v>
                </c:pt>
              </c:numCache>
            </c:numRef>
          </c:val>
          <c:extLst>
            <c:ext xmlns:c16="http://schemas.microsoft.com/office/drawing/2014/chart" uri="{C3380CC4-5D6E-409C-BE32-E72D297353CC}">
              <c16:uniqueId val="{00000000-A0CC-4FDC-9AE8-89BE4BEEE5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0CC-4FDC-9AE8-89BE4BEEE5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79.09</c:v>
                </c:pt>
              </c:numCache>
            </c:numRef>
          </c:val>
          <c:extLst>
            <c:ext xmlns:c16="http://schemas.microsoft.com/office/drawing/2014/chart" uri="{C3380CC4-5D6E-409C-BE32-E72D297353CC}">
              <c16:uniqueId val="{00000000-B9AC-4A27-BDA0-48D009CC27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B9AC-4A27-BDA0-48D009CC27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6.45</c:v>
                </c:pt>
              </c:numCache>
            </c:numRef>
          </c:val>
          <c:extLst>
            <c:ext xmlns:c16="http://schemas.microsoft.com/office/drawing/2014/chart" uri="{C3380CC4-5D6E-409C-BE32-E72D297353CC}">
              <c16:uniqueId val="{00000000-41B2-4909-AFA7-06DB9B2747F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41B2-4909-AFA7-06DB9B2747F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F7-46D2-9170-6588E175A0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DF7-46D2-9170-6588E175A0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55.94</c:v>
                </c:pt>
              </c:numCache>
            </c:numRef>
          </c:val>
          <c:extLst>
            <c:ext xmlns:c16="http://schemas.microsoft.com/office/drawing/2014/chart" uri="{C3380CC4-5D6E-409C-BE32-E72D297353CC}">
              <c16:uniqueId val="{00000000-6599-41F0-9A59-9749B1E719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599-41F0-9A59-9749B1E719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157.41999999999999</c:v>
                </c:pt>
              </c:numCache>
            </c:numRef>
          </c:val>
          <c:extLst>
            <c:ext xmlns:c16="http://schemas.microsoft.com/office/drawing/2014/chart" uri="{C3380CC4-5D6E-409C-BE32-E72D297353CC}">
              <c16:uniqueId val="{00000000-84B3-481D-A082-6C9DA843859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84B3-481D-A082-6C9DA843859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1210.8399999999999</c:v>
                </c:pt>
              </c:numCache>
            </c:numRef>
          </c:val>
          <c:extLst>
            <c:ext xmlns:c16="http://schemas.microsoft.com/office/drawing/2014/chart" uri="{C3380CC4-5D6E-409C-BE32-E72D297353CC}">
              <c16:uniqueId val="{00000000-E2F5-4990-9FED-88436A4C4F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E2F5-4990-9FED-88436A4C4F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58.28</c:v>
                </c:pt>
              </c:numCache>
            </c:numRef>
          </c:val>
          <c:extLst>
            <c:ext xmlns:c16="http://schemas.microsoft.com/office/drawing/2014/chart" uri="{C3380CC4-5D6E-409C-BE32-E72D297353CC}">
              <c16:uniqueId val="{00000000-E5FF-42A3-BF21-C6BFEF749F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E5FF-42A3-BF21-C6BFEF749F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227.8</c:v>
                </c:pt>
              </c:numCache>
            </c:numRef>
          </c:val>
          <c:extLst>
            <c:ext xmlns:c16="http://schemas.microsoft.com/office/drawing/2014/chart" uri="{C3380CC4-5D6E-409C-BE32-E72D297353CC}">
              <c16:uniqueId val="{00000000-C7D1-4EF5-B06F-3D2C804057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C7D1-4EF5-B06F-3D2C804057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福島県　北塩原村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C3</v>
      </c>
      <c r="X8" s="77"/>
      <c r="Y8" s="77"/>
      <c r="Z8" s="77"/>
      <c r="AA8" s="77"/>
      <c r="AB8" s="77"/>
      <c r="AC8" s="77"/>
      <c r="AD8" s="77" t="str">
        <f>データ!$M$6</f>
        <v>非設置</v>
      </c>
      <c r="AE8" s="77"/>
      <c r="AF8" s="77"/>
      <c r="AG8" s="77"/>
      <c r="AH8" s="77"/>
      <c r="AI8" s="77"/>
      <c r="AJ8" s="77"/>
      <c r="AK8" s="2"/>
      <c r="AL8" s="68">
        <f>データ!$R$6</f>
        <v>2394</v>
      </c>
      <c r="AM8" s="68"/>
      <c r="AN8" s="68"/>
      <c r="AO8" s="68"/>
      <c r="AP8" s="68"/>
      <c r="AQ8" s="68"/>
      <c r="AR8" s="68"/>
      <c r="AS8" s="68"/>
      <c r="AT8" s="36">
        <f>データ!$S$6</f>
        <v>234.08</v>
      </c>
      <c r="AU8" s="37"/>
      <c r="AV8" s="37"/>
      <c r="AW8" s="37"/>
      <c r="AX8" s="37"/>
      <c r="AY8" s="37"/>
      <c r="AZ8" s="37"/>
      <c r="BA8" s="37"/>
      <c r="BB8" s="57">
        <f>データ!$T$6</f>
        <v>10.23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51.65</v>
      </c>
      <c r="J10" s="37"/>
      <c r="K10" s="37"/>
      <c r="L10" s="37"/>
      <c r="M10" s="37"/>
      <c r="N10" s="37"/>
      <c r="O10" s="67"/>
      <c r="P10" s="57">
        <f>データ!$P$6</f>
        <v>97.64</v>
      </c>
      <c r="Q10" s="57"/>
      <c r="R10" s="57"/>
      <c r="S10" s="57"/>
      <c r="T10" s="57"/>
      <c r="U10" s="57"/>
      <c r="V10" s="57"/>
      <c r="W10" s="68">
        <f>データ!$Q$6</f>
        <v>2970</v>
      </c>
      <c r="X10" s="68"/>
      <c r="Y10" s="68"/>
      <c r="Z10" s="68"/>
      <c r="AA10" s="68"/>
      <c r="AB10" s="68"/>
      <c r="AC10" s="68"/>
      <c r="AD10" s="2"/>
      <c r="AE10" s="2"/>
      <c r="AF10" s="2"/>
      <c r="AG10" s="2"/>
      <c r="AH10" s="2"/>
      <c r="AI10" s="2"/>
      <c r="AJ10" s="2"/>
      <c r="AK10" s="2"/>
      <c r="AL10" s="68">
        <f>データ!$U$6</f>
        <v>2313</v>
      </c>
      <c r="AM10" s="68"/>
      <c r="AN10" s="68"/>
      <c r="AO10" s="68"/>
      <c r="AP10" s="68"/>
      <c r="AQ10" s="68"/>
      <c r="AR10" s="68"/>
      <c r="AS10" s="68"/>
      <c r="AT10" s="36">
        <f>データ!$V$6</f>
        <v>16.37</v>
      </c>
      <c r="AU10" s="37"/>
      <c r="AV10" s="37"/>
      <c r="AW10" s="37"/>
      <c r="AX10" s="37"/>
      <c r="AY10" s="37"/>
      <c r="AZ10" s="37"/>
      <c r="BA10" s="37"/>
      <c r="BB10" s="57">
        <f>データ!$W$6</f>
        <v>141.30000000000001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2" t="s">
        <v>110</v>
      </c>
      <c r="BM47" s="93"/>
      <c r="BN47" s="93"/>
      <c r="BO47" s="93"/>
      <c r="BP47" s="93"/>
      <c r="BQ47" s="93"/>
      <c r="BR47" s="93"/>
      <c r="BS47" s="93"/>
      <c r="BT47" s="93"/>
      <c r="BU47" s="93"/>
      <c r="BV47" s="93"/>
      <c r="BW47" s="93"/>
      <c r="BX47" s="93"/>
      <c r="BY47" s="93"/>
      <c r="BZ47" s="9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2"/>
      <c r="BM48" s="93"/>
      <c r="BN48" s="93"/>
      <c r="BO48" s="93"/>
      <c r="BP48" s="93"/>
      <c r="BQ48" s="93"/>
      <c r="BR48" s="93"/>
      <c r="BS48" s="93"/>
      <c r="BT48" s="93"/>
      <c r="BU48" s="93"/>
      <c r="BV48" s="93"/>
      <c r="BW48" s="93"/>
      <c r="BX48" s="93"/>
      <c r="BY48" s="93"/>
      <c r="BZ48" s="9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2"/>
      <c r="BM49" s="93"/>
      <c r="BN49" s="93"/>
      <c r="BO49" s="93"/>
      <c r="BP49" s="93"/>
      <c r="BQ49" s="93"/>
      <c r="BR49" s="93"/>
      <c r="BS49" s="93"/>
      <c r="BT49" s="93"/>
      <c r="BU49" s="93"/>
      <c r="BV49" s="93"/>
      <c r="BW49" s="93"/>
      <c r="BX49" s="93"/>
      <c r="BY49" s="93"/>
      <c r="BZ49" s="9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2"/>
      <c r="BM50" s="93"/>
      <c r="BN50" s="93"/>
      <c r="BO50" s="93"/>
      <c r="BP50" s="93"/>
      <c r="BQ50" s="93"/>
      <c r="BR50" s="93"/>
      <c r="BS50" s="93"/>
      <c r="BT50" s="93"/>
      <c r="BU50" s="93"/>
      <c r="BV50" s="93"/>
      <c r="BW50" s="93"/>
      <c r="BX50" s="93"/>
      <c r="BY50" s="93"/>
      <c r="BZ50" s="9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2"/>
      <c r="BM51" s="93"/>
      <c r="BN51" s="93"/>
      <c r="BO51" s="93"/>
      <c r="BP51" s="93"/>
      <c r="BQ51" s="93"/>
      <c r="BR51" s="93"/>
      <c r="BS51" s="93"/>
      <c r="BT51" s="93"/>
      <c r="BU51" s="93"/>
      <c r="BV51" s="93"/>
      <c r="BW51" s="93"/>
      <c r="BX51" s="93"/>
      <c r="BY51" s="93"/>
      <c r="BZ51" s="9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2"/>
      <c r="BM52" s="93"/>
      <c r="BN52" s="93"/>
      <c r="BO52" s="93"/>
      <c r="BP52" s="93"/>
      <c r="BQ52" s="93"/>
      <c r="BR52" s="93"/>
      <c r="BS52" s="93"/>
      <c r="BT52" s="93"/>
      <c r="BU52" s="93"/>
      <c r="BV52" s="93"/>
      <c r="BW52" s="93"/>
      <c r="BX52" s="93"/>
      <c r="BY52" s="93"/>
      <c r="BZ52" s="9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2"/>
      <c r="BM53" s="93"/>
      <c r="BN53" s="93"/>
      <c r="BO53" s="93"/>
      <c r="BP53" s="93"/>
      <c r="BQ53" s="93"/>
      <c r="BR53" s="93"/>
      <c r="BS53" s="93"/>
      <c r="BT53" s="93"/>
      <c r="BU53" s="93"/>
      <c r="BV53" s="93"/>
      <c r="BW53" s="93"/>
      <c r="BX53" s="93"/>
      <c r="BY53" s="93"/>
      <c r="BZ53" s="9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2"/>
      <c r="BM54" s="93"/>
      <c r="BN54" s="93"/>
      <c r="BO54" s="93"/>
      <c r="BP54" s="93"/>
      <c r="BQ54" s="93"/>
      <c r="BR54" s="93"/>
      <c r="BS54" s="93"/>
      <c r="BT54" s="93"/>
      <c r="BU54" s="93"/>
      <c r="BV54" s="93"/>
      <c r="BW54" s="93"/>
      <c r="BX54" s="93"/>
      <c r="BY54" s="93"/>
      <c r="BZ54" s="9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2"/>
      <c r="BM55" s="93"/>
      <c r="BN55" s="93"/>
      <c r="BO55" s="93"/>
      <c r="BP55" s="93"/>
      <c r="BQ55" s="93"/>
      <c r="BR55" s="93"/>
      <c r="BS55" s="93"/>
      <c r="BT55" s="93"/>
      <c r="BU55" s="93"/>
      <c r="BV55" s="93"/>
      <c r="BW55" s="93"/>
      <c r="BX55" s="93"/>
      <c r="BY55" s="93"/>
      <c r="BZ55" s="9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2"/>
      <c r="BM56" s="93"/>
      <c r="BN56" s="93"/>
      <c r="BO56" s="93"/>
      <c r="BP56" s="93"/>
      <c r="BQ56" s="93"/>
      <c r="BR56" s="93"/>
      <c r="BS56" s="93"/>
      <c r="BT56" s="93"/>
      <c r="BU56" s="93"/>
      <c r="BV56" s="93"/>
      <c r="BW56" s="93"/>
      <c r="BX56" s="93"/>
      <c r="BY56" s="93"/>
      <c r="BZ56" s="9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2"/>
      <c r="BM57" s="93"/>
      <c r="BN57" s="93"/>
      <c r="BO57" s="93"/>
      <c r="BP57" s="93"/>
      <c r="BQ57" s="93"/>
      <c r="BR57" s="93"/>
      <c r="BS57" s="93"/>
      <c r="BT57" s="93"/>
      <c r="BU57" s="93"/>
      <c r="BV57" s="93"/>
      <c r="BW57" s="93"/>
      <c r="BX57" s="93"/>
      <c r="BY57" s="93"/>
      <c r="BZ57" s="9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2"/>
      <c r="BM58" s="93"/>
      <c r="BN58" s="93"/>
      <c r="BO58" s="93"/>
      <c r="BP58" s="93"/>
      <c r="BQ58" s="93"/>
      <c r="BR58" s="93"/>
      <c r="BS58" s="93"/>
      <c r="BT58" s="93"/>
      <c r="BU58" s="93"/>
      <c r="BV58" s="93"/>
      <c r="BW58" s="93"/>
      <c r="BX58" s="93"/>
      <c r="BY58" s="93"/>
      <c r="BZ58" s="9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2"/>
      <c r="BM59" s="93"/>
      <c r="BN59" s="93"/>
      <c r="BO59" s="93"/>
      <c r="BP59" s="93"/>
      <c r="BQ59" s="93"/>
      <c r="BR59" s="93"/>
      <c r="BS59" s="93"/>
      <c r="BT59" s="93"/>
      <c r="BU59" s="93"/>
      <c r="BV59" s="93"/>
      <c r="BW59" s="93"/>
      <c r="BX59" s="93"/>
      <c r="BY59" s="93"/>
      <c r="BZ59" s="94"/>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92"/>
      <c r="BM60" s="93"/>
      <c r="BN60" s="93"/>
      <c r="BO60" s="93"/>
      <c r="BP60" s="93"/>
      <c r="BQ60" s="93"/>
      <c r="BR60" s="93"/>
      <c r="BS60" s="93"/>
      <c r="BT60" s="93"/>
      <c r="BU60" s="93"/>
      <c r="BV60" s="93"/>
      <c r="BW60" s="93"/>
      <c r="BX60" s="93"/>
      <c r="BY60" s="93"/>
      <c r="BZ60" s="94"/>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92"/>
      <c r="BM61" s="93"/>
      <c r="BN61" s="93"/>
      <c r="BO61" s="93"/>
      <c r="BP61" s="93"/>
      <c r="BQ61" s="93"/>
      <c r="BR61" s="93"/>
      <c r="BS61" s="93"/>
      <c r="BT61" s="93"/>
      <c r="BU61" s="93"/>
      <c r="BV61" s="93"/>
      <c r="BW61" s="93"/>
      <c r="BX61" s="93"/>
      <c r="BY61" s="93"/>
      <c r="BZ61" s="9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2"/>
      <c r="BM62" s="93"/>
      <c r="BN62" s="93"/>
      <c r="BO62" s="93"/>
      <c r="BP62" s="93"/>
      <c r="BQ62" s="93"/>
      <c r="BR62" s="93"/>
      <c r="BS62" s="93"/>
      <c r="BT62" s="93"/>
      <c r="BU62" s="93"/>
      <c r="BV62" s="93"/>
      <c r="BW62" s="93"/>
      <c r="BX62" s="93"/>
      <c r="BY62" s="93"/>
      <c r="BZ62" s="9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2"/>
      <c r="BM63" s="93"/>
      <c r="BN63" s="93"/>
      <c r="BO63" s="93"/>
      <c r="BP63" s="93"/>
      <c r="BQ63" s="93"/>
      <c r="BR63" s="93"/>
      <c r="BS63" s="93"/>
      <c r="BT63" s="93"/>
      <c r="BU63" s="93"/>
      <c r="BV63" s="93"/>
      <c r="BW63" s="93"/>
      <c r="BX63" s="93"/>
      <c r="BY63" s="93"/>
      <c r="BZ63" s="9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XGXH7XJkYK63//Z4909ayBLKL7MJTsDeESXk+4WoSwnLJtVQUjUgqMBlVnP+W9+hRXJvJmY3VrEG8HELPcDMSA==" saltValue="UjxH6hiD93WQETQBYbp/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74021</v>
      </c>
      <c r="D6" s="20">
        <f t="shared" si="3"/>
        <v>46</v>
      </c>
      <c r="E6" s="20">
        <f t="shared" si="3"/>
        <v>1</v>
      </c>
      <c r="F6" s="20">
        <f t="shared" si="3"/>
        <v>0</v>
      </c>
      <c r="G6" s="20">
        <f t="shared" si="3"/>
        <v>5</v>
      </c>
      <c r="H6" s="20" t="str">
        <f t="shared" si="3"/>
        <v>福島県　北塩原村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51.65</v>
      </c>
      <c r="P6" s="21">
        <f t="shared" si="3"/>
        <v>97.64</v>
      </c>
      <c r="Q6" s="21">
        <f t="shared" si="3"/>
        <v>2970</v>
      </c>
      <c r="R6" s="21">
        <f t="shared" si="3"/>
        <v>2394</v>
      </c>
      <c r="S6" s="21">
        <f t="shared" si="3"/>
        <v>234.08</v>
      </c>
      <c r="T6" s="21">
        <f t="shared" si="3"/>
        <v>10.23</v>
      </c>
      <c r="U6" s="21">
        <f t="shared" si="3"/>
        <v>2313</v>
      </c>
      <c r="V6" s="21">
        <f t="shared" si="3"/>
        <v>16.37</v>
      </c>
      <c r="W6" s="21">
        <f t="shared" si="3"/>
        <v>141.30000000000001</v>
      </c>
      <c r="X6" s="22" t="str">
        <f>IF(X7="",NA(),X7)</f>
        <v>-</v>
      </c>
      <c r="Y6" s="22" t="str">
        <f t="shared" ref="Y6:AG6" si="4">IF(Y7="",NA(),Y7)</f>
        <v>-</v>
      </c>
      <c r="Z6" s="22" t="str">
        <f t="shared" si="4"/>
        <v>-</v>
      </c>
      <c r="AA6" s="22" t="str">
        <f t="shared" si="4"/>
        <v>-</v>
      </c>
      <c r="AB6" s="22">
        <f t="shared" si="4"/>
        <v>79.09</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55.94</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157.41999999999999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1210.8399999999999</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58.28</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227.8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64.760000000000005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56.24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6.45</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74021</v>
      </c>
      <c r="D7" s="24">
        <v>46</v>
      </c>
      <c r="E7" s="24">
        <v>1</v>
      </c>
      <c r="F7" s="24">
        <v>0</v>
      </c>
      <c r="G7" s="24">
        <v>5</v>
      </c>
      <c r="H7" s="24" t="s">
        <v>92</v>
      </c>
      <c r="I7" s="24" t="s">
        <v>93</v>
      </c>
      <c r="J7" s="24" t="s">
        <v>94</v>
      </c>
      <c r="K7" s="24" t="s">
        <v>95</v>
      </c>
      <c r="L7" s="24" t="s">
        <v>96</v>
      </c>
      <c r="M7" s="24" t="s">
        <v>97</v>
      </c>
      <c r="N7" s="25" t="s">
        <v>98</v>
      </c>
      <c r="O7" s="25">
        <v>51.65</v>
      </c>
      <c r="P7" s="25">
        <v>97.64</v>
      </c>
      <c r="Q7" s="25">
        <v>2970</v>
      </c>
      <c r="R7" s="25">
        <v>2394</v>
      </c>
      <c r="S7" s="25">
        <v>234.08</v>
      </c>
      <c r="T7" s="25">
        <v>10.23</v>
      </c>
      <c r="U7" s="25">
        <v>2313</v>
      </c>
      <c r="V7" s="25">
        <v>16.37</v>
      </c>
      <c r="W7" s="25">
        <v>141.30000000000001</v>
      </c>
      <c r="X7" s="25" t="s">
        <v>98</v>
      </c>
      <c r="Y7" s="25" t="s">
        <v>98</v>
      </c>
      <c r="Z7" s="25" t="s">
        <v>98</v>
      </c>
      <c r="AA7" s="25" t="s">
        <v>98</v>
      </c>
      <c r="AB7" s="25">
        <v>79.09</v>
      </c>
      <c r="AC7" s="25" t="s">
        <v>98</v>
      </c>
      <c r="AD7" s="25" t="s">
        <v>98</v>
      </c>
      <c r="AE7" s="25" t="s">
        <v>98</v>
      </c>
      <c r="AF7" s="25" t="s">
        <v>98</v>
      </c>
      <c r="AG7" s="25">
        <v>101.77</v>
      </c>
      <c r="AH7" s="25">
        <v>102.02</v>
      </c>
      <c r="AI7" s="25" t="s">
        <v>98</v>
      </c>
      <c r="AJ7" s="25" t="s">
        <v>98</v>
      </c>
      <c r="AK7" s="25" t="s">
        <v>98</v>
      </c>
      <c r="AL7" s="25" t="s">
        <v>98</v>
      </c>
      <c r="AM7" s="25">
        <v>55.94</v>
      </c>
      <c r="AN7" s="25" t="s">
        <v>98</v>
      </c>
      <c r="AO7" s="25" t="s">
        <v>98</v>
      </c>
      <c r="AP7" s="25" t="s">
        <v>98</v>
      </c>
      <c r="AQ7" s="25" t="s">
        <v>98</v>
      </c>
      <c r="AR7" s="25">
        <v>16.12</v>
      </c>
      <c r="AS7" s="25">
        <v>26.96</v>
      </c>
      <c r="AT7" s="25" t="s">
        <v>98</v>
      </c>
      <c r="AU7" s="25" t="s">
        <v>98</v>
      </c>
      <c r="AV7" s="25" t="s">
        <v>98</v>
      </c>
      <c r="AW7" s="25" t="s">
        <v>98</v>
      </c>
      <c r="AX7" s="25">
        <v>157.41999999999999</v>
      </c>
      <c r="AY7" s="25" t="s">
        <v>98</v>
      </c>
      <c r="AZ7" s="25" t="s">
        <v>98</v>
      </c>
      <c r="BA7" s="25" t="s">
        <v>98</v>
      </c>
      <c r="BB7" s="25" t="s">
        <v>98</v>
      </c>
      <c r="BC7" s="25">
        <v>157.71</v>
      </c>
      <c r="BD7" s="25">
        <v>142.38999999999999</v>
      </c>
      <c r="BE7" s="25" t="s">
        <v>98</v>
      </c>
      <c r="BF7" s="25" t="s">
        <v>98</v>
      </c>
      <c r="BG7" s="25" t="s">
        <v>98</v>
      </c>
      <c r="BH7" s="25" t="s">
        <v>98</v>
      </c>
      <c r="BI7" s="25">
        <v>1210.8399999999999</v>
      </c>
      <c r="BJ7" s="25" t="s">
        <v>98</v>
      </c>
      <c r="BK7" s="25" t="s">
        <v>98</v>
      </c>
      <c r="BL7" s="25" t="s">
        <v>98</v>
      </c>
      <c r="BM7" s="25" t="s">
        <v>98</v>
      </c>
      <c r="BN7" s="25">
        <v>958.97</v>
      </c>
      <c r="BO7" s="25">
        <v>1043.3599999999999</v>
      </c>
      <c r="BP7" s="25" t="s">
        <v>98</v>
      </c>
      <c r="BQ7" s="25" t="s">
        <v>98</v>
      </c>
      <c r="BR7" s="25" t="s">
        <v>98</v>
      </c>
      <c r="BS7" s="25" t="s">
        <v>98</v>
      </c>
      <c r="BT7" s="25">
        <v>58.28</v>
      </c>
      <c r="BU7" s="25" t="s">
        <v>98</v>
      </c>
      <c r="BV7" s="25" t="s">
        <v>98</v>
      </c>
      <c r="BW7" s="25" t="s">
        <v>98</v>
      </c>
      <c r="BX7" s="25" t="s">
        <v>98</v>
      </c>
      <c r="BY7" s="25">
        <v>61.25</v>
      </c>
      <c r="BZ7" s="25">
        <v>56.19</v>
      </c>
      <c r="CA7" s="25" t="s">
        <v>98</v>
      </c>
      <c r="CB7" s="25" t="s">
        <v>98</v>
      </c>
      <c r="CC7" s="25" t="s">
        <v>98</v>
      </c>
      <c r="CD7" s="25" t="s">
        <v>98</v>
      </c>
      <c r="CE7" s="25">
        <v>227.8</v>
      </c>
      <c r="CF7" s="25" t="s">
        <v>98</v>
      </c>
      <c r="CG7" s="25" t="s">
        <v>98</v>
      </c>
      <c r="CH7" s="25" t="s">
        <v>98</v>
      </c>
      <c r="CI7" s="25" t="s">
        <v>98</v>
      </c>
      <c r="CJ7" s="25">
        <v>279.83</v>
      </c>
      <c r="CK7" s="25">
        <v>285.60000000000002</v>
      </c>
      <c r="CL7" s="25" t="s">
        <v>98</v>
      </c>
      <c r="CM7" s="25" t="s">
        <v>98</v>
      </c>
      <c r="CN7" s="25" t="s">
        <v>98</v>
      </c>
      <c r="CO7" s="25" t="s">
        <v>98</v>
      </c>
      <c r="CP7" s="25">
        <v>64.760000000000005</v>
      </c>
      <c r="CQ7" s="25" t="s">
        <v>98</v>
      </c>
      <c r="CR7" s="25" t="s">
        <v>98</v>
      </c>
      <c r="CS7" s="25" t="s">
        <v>98</v>
      </c>
      <c r="CT7" s="25" t="s">
        <v>98</v>
      </c>
      <c r="CU7" s="25">
        <v>54.69</v>
      </c>
      <c r="CV7" s="25">
        <v>48.33</v>
      </c>
      <c r="CW7" s="25" t="s">
        <v>98</v>
      </c>
      <c r="CX7" s="25" t="s">
        <v>98</v>
      </c>
      <c r="CY7" s="25" t="s">
        <v>98</v>
      </c>
      <c r="CZ7" s="25" t="s">
        <v>98</v>
      </c>
      <c r="DA7" s="25">
        <v>56.24</v>
      </c>
      <c r="DB7" s="25" t="s">
        <v>98</v>
      </c>
      <c r="DC7" s="25" t="s">
        <v>98</v>
      </c>
      <c r="DD7" s="25" t="s">
        <v>98</v>
      </c>
      <c r="DE7" s="25" t="s">
        <v>98</v>
      </c>
      <c r="DF7" s="25">
        <v>71.44</v>
      </c>
      <c r="DG7" s="25">
        <v>70.34</v>
      </c>
      <c r="DH7" s="25" t="s">
        <v>98</v>
      </c>
      <c r="DI7" s="25" t="s">
        <v>98</v>
      </c>
      <c r="DJ7" s="25" t="s">
        <v>98</v>
      </c>
      <c r="DK7" s="25" t="s">
        <v>98</v>
      </c>
      <c r="DL7" s="25">
        <v>6.45</v>
      </c>
      <c r="DM7" s="25" t="s">
        <v>98</v>
      </c>
      <c r="DN7" s="25" t="s">
        <v>98</v>
      </c>
      <c r="DO7" s="25" t="s">
        <v>98</v>
      </c>
      <c r="DP7" s="25" t="s">
        <v>98</v>
      </c>
      <c r="DQ7" s="25">
        <v>37.1</v>
      </c>
      <c r="DR7" s="25">
        <v>35.5</v>
      </c>
      <c r="DS7" s="25" t="s">
        <v>98</v>
      </c>
      <c r="DT7" s="25" t="s">
        <v>98</v>
      </c>
      <c r="DU7" s="25" t="s">
        <v>98</v>
      </c>
      <c r="DV7" s="25" t="s">
        <v>98</v>
      </c>
      <c r="DW7" s="25">
        <v>0</v>
      </c>
      <c r="DX7" s="25" t="s">
        <v>98</v>
      </c>
      <c r="DY7" s="25" t="s">
        <v>98</v>
      </c>
      <c r="DZ7" s="25" t="s">
        <v>98</v>
      </c>
      <c r="EA7" s="25" t="s">
        <v>98</v>
      </c>
      <c r="EB7" s="25">
        <v>18.22</v>
      </c>
      <c r="EC7" s="25">
        <v>16.16</v>
      </c>
      <c r="ED7" s="25" t="s">
        <v>98</v>
      </c>
      <c r="EE7" s="25" t="s">
        <v>98</v>
      </c>
      <c r="EF7" s="25" t="s">
        <v>98</v>
      </c>
      <c r="EG7" s="25" t="s">
        <v>98</v>
      </c>
      <c r="EH7" s="25">
        <v>0</v>
      </c>
      <c r="EI7" s="25" t="s">
        <v>98</v>
      </c>
      <c r="EJ7" s="25" t="s">
        <v>98</v>
      </c>
      <c r="EK7" s="25" t="s">
        <v>98</v>
      </c>
      <c r="EL7" s="25" t="s">
        <v>98</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