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URCguIjhiFBE6/i9nxDYdlCnJWxGHfXUpQZ01PKmo015/c9L+OHalU7aMpet72J9H7/MtRQxXv3Jdm/DYdWH9A==" workbookSaltValue="lyVDCHMZ8gCGe0pPbJNGQQ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<sst xmlns="http://schemas.openxmlformats.org/spreadsheetml/2006/main" xmlns:r="http://schemas.openxmlformats.org/officeDocument/2006/relationships" count="111" uniqueCount="111">
  <si>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</si>
  <si>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</si>
  <si>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</si>
  <si>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</si>
  <si>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</si>
  <si>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</si>
  <si>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</si>
  <si>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</si>
  <si>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</si>
  <si>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</si>
  <si>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</si>
  <si>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</si>
  <si>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</si>
  <si>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</si>
  <si>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</si>
  <si>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</si>
  <si>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</si>
  <si>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</si>
  <si>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</si>
  <si>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</si>
  <si>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</si>
  <si>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</si>
  <si>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</si>
  <si>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</si>
  <si>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</si>
  <si>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</si>
  <si>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</si>
  <si>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</si>
  <si>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</si>
  <si>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</si>
  <si>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</si>
  <si>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</si>
  <si>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</si>
  <si>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</si>
  <si>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</si>
  <si>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</si>
  <si>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</si>
  <si>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</si>
  <si>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</si>
  <si>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</si>
  <si>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</si>
  <si>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</si>
  <si>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</si>
  <si>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</si>
  <si>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</si>
  <si>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</si>
  <si>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</si>
  <si>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</si>
  <si>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</si>
  <si>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</si>
  <si>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</si>
  <si>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</si>
  <si>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</si>
  <si>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</si>
  <si>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</si>
  <si>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</si>
  <si>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</si>
  <si>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</si>
  <si>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</si>
  <si>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</si>
  <si>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</si>
  <si>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</si>
  <si>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</si>
  <si>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</si>
  <si>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</si>
  <si>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</si>
  <si>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</si>
  <si>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</si>
  <si>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</si>
  <si>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</si>
  <si>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</si>
  <si>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</si>
  <si>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</si>
  <si>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</si>
  <si>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</si>
  <si>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</si>
  <si>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</si>
  <si>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</si>
  <si>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</si>
  <si>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</si>
  <si>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</si>
  <si>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</si>
  <si>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</si>
  <si>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</si>
  <si>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</si>
  <si>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</si>
  <si>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</si>
  <si>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</si>
  <si>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</si>
  <si>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</si>
  <si>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</si>
  <si>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</si>
  <si>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</si>
  <si>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南会津町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</si>
  <si>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</si>
  <si>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</si>
  <si>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</si>
  <si>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</si>
  <si>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</si>
  <si>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</si>
  <si>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</si>
  <si>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</si>
  <si>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</si>
  <si>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</si>
  <si>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</si>
  <si>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</si>
  <si>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</si>
  <si>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</si>
  <si>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「①有形固定資産減価償却率」は、年々増加傾向にあり、施設の老朽化が進んでいる。また、経営状況の悪化から、施設の更新需要に対応できていない現状にある。
　「②管路経年劣化率」は、ここ数年横ばいで推移しており、類似団体平均値を下回っている。
　「③管路更新率」は、国庫補助金を活用しながら、計画的な管路更新に努めている。前倒し要望等により、年度ごとの事業規模にバラつきはあるものの、類似団体平均値を上回っている。</t>
    <rPh sb="3" eb="9">
      <t>ユウケイコテ</t>
    </rPh>
    <rPh sb="9" eb="14">
      <t>ゲンカシ</t>
    </rPh>
    <rPh sb="17" eb="21">
      <t>ネンネンゾウカ</t>
    </rPh>
    <rPh sb="21" eb="23">
      <t>ケイコウ</t>
    </rPh>
    <rPh sb="27" eb="29">
      <t>シセツ</t>
    </rPh>
    <rPh sb="30" eb="34">
      <t>ロウキ</t>
    </rPh>
    <rPh sb="34" eb="35">
      <t>スス</t>
    </rPh>
    <rPh sb="43" eb="52">
      <t>ケイエイジョウキ</t>
    </rPh>
    <rPh sb="53" eb="55">
      <t>シセツ</t>
    </rPh>
    <rPh sb="56" eb="60">
      <t>コウシ</t>
    </rPh>
    <rPh sb="61" eb="63">
      <t>タイオウ</t>
    </rPh>
    <rPh sb="69" eb="71">
      <t>ゲンジョウ</t>
    </rPh>
    <rPh sb="80" eb="82">
      <t>カンロ</t>
    </rPh>
    <rPh sb="82" eb="84">
      <t>ケイネン</t>
    </rPh>
    <rPh sb="84" eb="87">
      <t>レッカ</t>
    </rPh>
    <rPh sb="92" eb="94">
      <t>スウ</t>
    </rPh>
    <rPh sb="94" eb="95">
      <t>ヨコ</t>
    </rPh>
    <rPh sb="98" eb="100">
      <t>スイイ</t>
    </rPh>
    <rPh sb="105" eb="112">
      <t>ルイジダン</t>
    </rPh>
    <rPh sb="113" eb="115">
      <t>シタマワ</t>
    </rPh>
    <rPh sb="125" eb="129">
      <t>カンロコ</t>
    </rPh>
    <rPh sb="129" eb="130">
      <t>リツ</t>
    </rPh>
    <rPh sb="133" eb="137">
      <t>コッコホジョ</t>
    </rPh>
    <rPh sb="137" eb="138">
      <t>キン</t>
    </rPh>
    <rPh sb="139" eb="141">
      <t>カツヨウ</t>
    </rPh>
    <rPh sb="146" eb="149">
      <t>ケイカクテキ</t>
    </rPh>
    <rPh sb="150" eb="155">
      <t>カン</t>
    </rPh>
    <rPh sb="155" eb="156">
      <t>ツト</t>
    </rPh>
    <rPh sb="161" eb="166">
      <t>マエダオ</t>
    </rPh>
    <rPh sb="166" eb="167">
      <t>トウ</t>
    </rPh>
    <rPh sb="171" eb="173">
      <t>ネンド</t>
    </rPh>
    <rPh sb="176" eb="180">
      <t>ジギョウキボ</t>
    </rPh>
    <rPh sb="192" eb="196">
      <t>ルイジダンタイ</t>
    </rPh>
    <rPh sb="196" eb="199">
      <t>ヘイキンチ</t>
    </rPh>
    <rPh sb="200" eb="202">
      <t>ウワマワ</t>
    </rPh>
    <phoneticPr fontId="1"/>
  </si>
  <si>
    <t>　「①経常収支比率」は、類似団体平均値を下回り、R6決算時から単年度収支で赤字に転落した。急速に進む人口減少に伴う水道料金収入の減少、管路の修繕費及び施設動力費の増大等が主な要因であり、水道料金の改定をはじめ、経営改善を図る必要がある。
　「③流動比率」は、企業債残高の減少に伴い、増加傾向にあるが、依然として類似団体平均値を大きく下回っており、短期的な支払能力を確保する必要がある。
　「④企業債残高対給水収益比率」は、簡易水道事業と事業統合した影響が色濃く、類似団体平均値を大きく上回っている。水道料金収入の規模に見合わない投資が続く状況にあり、比率の改善に至っていない。
　「⑤料金回収率」は、経営の見える化に伴い、R4以降大きく減少している。料金回収率を改善させるため、R9での水道料金改定に向けた準備を進める。
　「⑥給水原価」は、中山間に位置し、広大な面積を有する当町特有の地理的要因により、水道施設が広範囲に点在し、維持管理コストも増加しているため、類似団体平均値を大きく上回っている。
　「⑧有収率」は、継続した漏水調査により、大規模漏水箇所等の発見・解消は進んでいるが、共同給水管等からの漏水が毎年多発しており、比率の改善には至っていない。</t>
    <rPh sb="3" eb="9">
      <t>ケイジョウシュウシヒリツ</t>
    </rPh>
    <rPh sb="12" eb="19">
      <t>ルイジダン</t>
    </rPh>
    <rPh sb="20" eb="22">
      <t>シタマワ</t>
    </rPh>
    <rPh sb="26" eb="28">
      <t>ケッサン</t>
    </rPh>
    <rPh sb="28" eb="29">
      <t>ジ</t>
    </rPh>
    <rPh sb="31" eb="37">
      <t>タンネンド</t>
    </rPh>
    <rPh sb="37" eb="39">
      <t>アカジ</t>
    </rPh>
    <rPh sb="40" eb="44">
      <t>テン</t>
    </rPh>
    <rPh sb="45" eb="47">
      <t>キュウソク</t>
    </rPh>
    <rPh sb="48" eb="50">
      <t>スス</t>
    </rPh>
    <rPh sb="50" eb="56">
      <t>ジンコ</t>
    </rPh>
    <rPh sb="57" eb="64">
      <t>スイドウリョ</t>
    </rPh>
    <rPh sb="64" eb="66">
      <t>ゲンショウ</t>
    </rPh>
    <rPh sb="67" eb="69">
      <t>カンロ</t>
    </rPh>
    <rPh sb="70" eb="73">
      <t>シュウゼンヒ</t>
    </rPh>
    <rPh sb="73" eb="74">
      <t>オヨ</t>
    </rPh>
    <rPh sb="75" eb="80">
      <t>シセツド</t>
    </rPh>
    <rPh sb="81" eb="82">
      <t>ゾウ</t>
    </rPh>
    <rPh sb="82" eb="83">
      <t>ダイ</t>
    </rPh>
    <rPh sb="83" eb="84">
      <t>トウ</t>
    </rPh>
    <rPh sb="85" eb="86">
      <t>オモ</t>
    </rPh>
    <rPh sb="87" eb="89">
      <t>ヨウイン</t>
    </rPh>
    <rPh sb="93" eb="98">
      <t>スイドウ</t>
    </rPh>
    <rPh sb="98" eb="100">
      <t>カイテイ</t>
    </rPh>
    <rPh sb="105" eb="109">
      <t>ケイエイ</t>
    </rPh>
    <rPh sb="110" eb="111">
      <t>ハカ</t>
    </rPh>
    <rPh sb="112" eb="117">
      <t>ヒツヨウ</t>
    </rPh>
    <rPh sb="123" eb="127">
      <t>リュウドウヒリツ</t>
    </rPh>
    <rPh sb="130" eb="133">
      <t>キギョウサイ</t>
    </rPh>
    <rPh sb="133" eb="135">
      <t>ザンダカ</t>
    </rPh>
    <rPh sb="136" eb="141">
      <t>ゲンショ</t>
    </rPh>
    <rPh sb="142" eb="150">
      <t>ゾウカケイコウ</t>
    </rPh>
    <rPh sb="151" eb="153">
      <t>イゼン</t>
    </rPh>
    <rPh sb="156" eb="162">
      <t>ルイジダンタイヘイキン</t>
    </rPh>
    <rPh sb="162" eb="163">
      <t>チ</t>
    </rPh>
    <rPh sb="164" eb="165">
      <t>オオ</t>
    </rPh>
    <rPh sb="167" eb="169">
      <t>シタマワ</t>
    </rPh>
    <rPh sb="174" eb="177">
      <t>タンキテキ</t>
    </rPh>
    <rPh sb="178" eb="180">
      <t>シハラ</t>
    </rPh>
    <rPh sb="180" eb="182">
      <t>ノウリョク</t>
    </rPh>
    <rPh sb="183" eb="185">
      <t>カクホ</t>
    </rPh>
    <rPh sb="187" eb="192">
      <t>ヒツヨウ</t>
    </rPh>
    <rPh sb="198" eb="203">
      <t>キギョウ</t>
    </rPh>
    <rPh sb="203" eb="204">
      <t>タイ</t>
    </rPh>
    <rPh sb="204" eb="210">
      <t>キュウスイシュウエキヒリツ</t>
    </rPh>
    <rPh sb="213" eb="220">
      <t>カンイスイド</t>
    </rPh>
    <rPh sb="220" eb="222">
      <t>ジギョウ</t>
    </rPh>
    <rPh sb="222" eb="226">
      <t>トウゴ</t>
    </rPh>
    <rPh sb="226" eb="228">
      <t>エイキョウ</t>
    </rPh>
    <rPh sb="233" eb="239">
      <t>ルイジダンタイヘイキン</t>
    </rPh>
    <rPh sb="239" eb="240">
      <t>チ</t>
    </rPh>
    <rPh sb="241" eb="242">
      <t>オオ</t>
    </rPh>
    <rPh sb="244" eb="246">
      <t>ウワマワ</t>
    </rPh>
    <rPh sb="251" eb="253">
      <t>スイドウ</t>
    </rPh>
    <rPh sb="253" eb="255">
      <t>リョウキン</t>
    </rPh>
    <rPh sb="255" eb="257">
      <t>シュウニュウ</t>
    </rPh>
    <rPh sb="258" eb="260">
      <t>キボ</t>
    </rPh>
    <rPh sb="261" eb="263">
      <t>ミア</t>
    </rPh>
    <rPh sb="266" eb="268">
      <t>トウシ</t>
    </rPh>
    <rPh sb="269" eb="270">
      <t>ツヅ</t>
    </rPh>
    <rPh sb="271" eb="273">
      <t>ジョウキョウ</t>
    </rPh>
    <rPh sb="277" eb="279">
      <t>ヒリツ</t>
    </rPh>
    <rPh sb="280" eb="282">
      <t>カイゼン</t>
    </rPh>
    <rPh sb="283" eb="289">
      <t>イタ</t>
    </rPh>
    <rPh sb="295" eb="300">
      <t>リョウキン</t>
    </rPh>
    <rPh sb="303" eb="305">
      <t>ケイエイ</t>
    </rPh>
    <rPh sb="306" eb="307">
      <t>ミ</t>
    </rPh>
    <rPh sb="309" eb="310">
      <t>カ</t>
    </rPh>
    <rPh sb="311" eb="312">
      <t>トモナ</t>
    </rPh>
    <rPh sb="316" eb="318">
      <t>イコウ</t>
    </rPh>
    <rPh sb="318" eb="319">
      <t>オオ</t>
    </rPh>
    <rPh sb="321" eb="323">
      <t>ゲン</t>
    </rPh>
    <rPh sb="328" eb="333">
      <t>リョウキン</t>
    </rPh>
    <rPh sb="334" eb="336">
      <t>カイゼン</t>
    </rPh>
    <rPh sb="346" eb="352">
      <t>スイドウリ</t>
    </rPh>
    <rPh sb="353" eb="354">
      <t>ム</t>
    </rPh>
    <rPh sb="356" eb="358">
      <t>ジュンビ</t>
    </rPh>
    <rPh sb="359" eb="360">
      <t>スス</t>
    </rPh>
    <rPh sb="368" eb="372">
      <t>キュウス</t>
    </rPh>
    <rPh sb="375" eb="378">
      <t>チュウサンカン</t>
    </rPh>
    <rPh sb="379" eb="381">
      <t>イチ</t>
    </rPh>
    <rPh sb="383" eb="385">
      <t>コウダイ</t>
    </rPh>
    <rPh sb="386" eb="388">
      <t>メンセキ</t>
    </rPh>
    <rPh sb="389" eb="390">
      <t>ユウ</t>
    </rPh>
    <rPh sb="392" eb="397">
      <t>トウチョウ</t>
    </rPh>
    <rPh sb="397" eb="400">
      <t>チリテキ</t>
    </rPh>
    <rPh sb="400" eb="402">
      <t>ヨウイン</t>
    </rPh>
    <rPh sb="406" eb="410">
      <t>スイド</t>
    </rPh>
    <rPh sb="411" eb="414">
      <t>コウハンイ</t>
    </rPh>
    <rPh sb="415" eb="418">
      <t>テ</t>
    </rPh>
    <rPh sb="419" eb="423">
      <t>イジカンリ</t>
    </rPh>
    <rPh sb="427" eb="429">
      <t>ゾウカ</t>
    </rPh>
    <rPh sb="436" eb="442">
      <t>ルイジダンタイヘイキン</t>
    </rPh>
    <rPh sb="442" eb="443">
      <t>チ</t>
    </rPh>
    <rPh sb="444" eb="445">
      <t>オオ</t>
    </rPh>
    <rPh sb="447" eb="449">
      <t>ウワマワ</t>
    </rPh>
    <rPh sb="459" eb="462">
      <t>ユウシュウリツ</t>
    </rPh>
    <rPh sb="465" eb="467">
      <t>ケイゾク</t>
    </rPh>
    <rPh sb="469" eb="476">
      <t>ロウスイチョウ</t>
    </rPh>
    <rPh sb="477" eb="480">
      <t>ダイキボ</t>
    </rPh>
    <rPh sb="480" eb="482">
      <t>ロウスイ</t>
    </rPh>
    <rPh sb="482" eb="484">
      <t>カショ</t>
    </rPh>
    <rPh sb="484" eb="485">
      <t>トウ</t>
    </rPh>
    <rPh sb="486" eb="488">
      <t>ハッケン</t>
    </rPh>
    <rPh sb="489" eb="491">
      <t>カイショウ</t>
    </rPh>
    <rPh sb="492" eb="493">
      <t>スス</t>
    </rPh>
    <rPh sb="499" eb="504">
      <t>キョウド</t>
    </rPh>
    <rPh sb="504" eb="505">
      <t>トウ</t>
    </rPh>
    <rPh sb="508" eb="510">
      <t>ロウスイ</t>
    </rPh>
    <rPh sb="511" eb="513">
      <t>マイトシ</t>
    </rPh>
    <rPh sb="513" eb="515">
      <t>タハツ</t>
    </rPh>
    <rPh sb="520" eb="522">
      <t>ヒリツ</t>
    </rPh>
    <rPh sb="523" eb="525">
      <t>カイゼン</t>
    </rPh>
    <rPh sb="527" eb="533">
      <t>イタ</t>
    </rPh>
    <phoneticPr fontId="1"/>
  </si>
  <si>
    <t>　急速な人口減少に伴う水需要の減少や、節水機器の普及等により、水道料金収入が減少する一方、水道施設の更新需要は増大している。
　将来にわたり安全で強靭な水道を維持していくため、令和５年度に策定した「南会津町水道ビジョン」に基づき、固定資産の最適化や企業債借入額の平準化など、長期的かつ計画的な経営改善に努めているが、経営状況は一層厳しさを増している。
　経営改善の一手として、R9に水道料金改定を予定しているが、継続して水道施設の統廃合・ダウンサイジングも進めていく。</t>
    <rPh sb="1" eb="3">
      <t>キュウソク</t>
    </rPh>
    <rPh sb="4" eb="10">
      <t>ジンコ</t>
    </rPh>
    <rPh sb="11" eb="18">
      <t>ミズジュヨ</t>
    </rPh>
    <rPh sb="19" eb="21">
      <t>セッスイ</t>
    </rPh>
    <rPh sb="21" eb="23">
      <t>キキ</t>
    </rPh>
    <rPh sb="24" eb="26">
      <t>フキ</t>
    </rPh>
    <rPh sb="26" eb="27">
      <t>トウ</t>
    </rPh>
    <rPh sb="31" eb="37">
      <t>スイドウリ</t>
    </rPh>
    <rPh sb="38" eb="40">
      <t>ゲンショウ</t>
    </rPh>
    <rPh sb="42" eb="44">
      <t>イッポウ</t>
    </rPh>
    <rPh sb="45" eb="50">
      <t>スイドウ</t>
    </rPh>
    <rPh sb="50" eb="55">
      <t>コウシンジ</t>
    </rPh>
    <rPh sb="55" eb="57">
      <t>ゾウダイ</t>
    </rPh>
    <rPh sb="65" eb="67">
      <t>ショウライ</t>
    </rPh>
    <rPh sb="71" eb="73">
      <t>アンゼン</t>
    </rPh>
    <rPh sb="77" eb="79">
      <t>スイドウ</t>
    </rPh>
    <rPh sb="80" eb="82">
      <t>イジ</t>
    </rPh>
    <rPh sb="89" eb="91">
      <t>レイワ</t>
    </rPh>
    <rPh sb="92" eb="95">
      <t>ネン</t>
    </rPh>
    <rPh sb="95" eb="97">
      <t>サクテイ</t>
    </rPh>
    <rPh sb="100" eb="110">
      <t>ミナミアイヅマチス</t>
    </rPh>
    <rPh sb="112" eb="113">
      <t>モト</t>
    </rPh>
    <rPh sb="116" eb="120">
      <t>コテイシサン</t>
    </rPh>
    <rPh sb="121" eb="124">
      <t>サ</t>
    </rPh>
    <rPh sb="125" eb="128">
      <t>キギョウサイ</t>
    </rPh>
    <rPh sb="128" eb="131">
      <t>カリイ</t>
    </rPh>
    <rPh sb="132" eb="135">
      <t>ヘイジュンカ</t>
    </rPh>
    <rPh sb="138" eb="141">
      <t>チョウキテキ</t>
    </rPh>
    <rPh sb="143" eb="146">
      <t>ケイカクテキ</t>
    </rPh>
    <rPh sb="147" eb="149">
      <t>ケイエイ</t>
    </rPh>
    <rPh sb="149" eb="151">
      <t>カイゼン</t>
    </rPh>
    <rPh sb="152" eb="153">
      <t>ツト</t>
    </rPh>
    <rPh sb="159" eb="164">
      <t>ケイエイジ</t>
    </rPh>
    <rPh sb="164" eb="167">
      <t>イッソウキビ</t>
    </rPh>
    <rPh sb="170" eb="175">
      <t>マ</t>
    </rPh>
    <rPh sb="179" eb="184">
      <t>ケイエイカ</t>
    </rPh>
    <rPh sb="184" eb="186">
      <t>イッテ</t>
    </rPh>
    <rPh sb="193" eb="197">
      <t>スイドウリョウキン</t>
    </rPh>
    <rPh sb="197" eb="199">
      <t>カイテイ</t>
    </rPh>
    <rPh sb="200" eb="202">
      <t>ヨテイ</t>
    </rPh>
    <rPh sb="208" eb="210">
      <t>ケイゾク</t>
    </rPh>
    <rPh sb="212" eb="217">
      <t>スイドウ</t>
    </rPh>
    <rPh sb="217" eb="220">
      <t>トウハイゴウ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</si>
</sst>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externalLink" Target="externalLinks/externalLink1.xml" />
  <Relationship Id="rId4" Type="http://schemas.openxmlformats.org/officeDocument/2006/relationships/theme" Target="theme/theme1.xml" />
  <Relationship Id="rId5" Type="http://schemas.openxmlformats.org/officeDocument/2006/relationships/sharedStrings" Target="sharedStrings.xml" />
  <Relationship Id="rId6" Type="http://schemas.openxmlformats.org/officeDocument/2006/relationships/styles" Target="styles.xml" />
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1.32</c:v>
                </c:pt>
                <c:pt idx="1">
                  <c:v>1.1000000000000001</c:v>
                </c:pt>
                <c:pt idx="2">
                  <c:v>0.31</c:v>
                </c:pt>
                <c:pt idx="3">
                  <c:v>0.31</c:v>
                </c:pt>
                <c:pt idx="4">
                  <c:v>0.87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37.67</c:v>
                </c:pt>
                <c:pt idx="1">
                  <c:v>36.47</c:v>
                </c:pt>
                <c:pt idx="2">
                  <c:v>35.840000000000003</c:v>
                </c:pt>
                <c:pt idx="3">
                  <c:v>35.65</c:v>
                </c:pt>
                <c:pt idx="4">
                  <c:v>45.95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54.43</c:v>
                </c:pt>
                <c:pt idx="1">
                  <c:v>53.87</c:v>
                </c:pt>
                <c:pt idx="2">
                  <c:v>54.49</c:v>
                </c:pt>
                <c:pt idx="3">
                  <c:v>54.8</c:v>
                </c:pt>
                <c:pt idx="4">
                  <c:v>55.47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71.040000000000006</c:v>
                </c:pt>
                <c:pt idx="1">
                  <c:v>71.14</c:v>
                </c:pt>
                <c:pt idx="2">
                  <c:v>73.61</c:v>
                </c:pt>
                <c:pt idx="3">
                  <c:v>73.19</c:v>
                </c:pt>
                <c:pt idx="4">
                  <c:v>70.17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79.44</c:v>
                </c:pt>
                <c:pt idx="1">
                  <c:v>79.489999999999995</c:v>
                </c:pt>
                <c:pt idx="2">
                  <c:v>78.8</c:v>
                </c:pt>
                <c:pt idx="3">
                  <c:v>77.98</c:v>
                </c:pt>
                <c:pt idx="4">
                  <c:v>76.97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103.87</c:v>
                </c:pt>
                <c:pt idx="1">
                  <c:v>102.36</c:v>
                </c:pt>
                <c:pt idx="2">
                  <c:v>104.99</c:v>
                </c:pt>
                <c:pt idx="3">
                  <c:v>103.68</c:v>
                </c:pt>
                <c:pt idx="4">
                  <c:v>98.26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109.02</c:v>
                </c:pt>
                <c:pt idx="1">
                  <c:v>107.81</c:v>
                </c:pt>
                <c:pt idx="2">
                  <c:v>107.21</c:v>
                </c:pt>
                <c:pt idx="3">
                  <c:v>105.97</c:v>
                </c:pt>
                <c:pt idx="4">
                  <c:v>105.08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54.81</c:v>
                </c:pt>
                <c:pt idx="1">
                  <c:v>56.67</c:v>
                </c:pt>
                <c:pt idx="2">
                  <c:v>57.93</c:v>
                </c:pt>
                <c:pt idx="3">
                  <c:v>59.37</c:v>
                </c:pt>
                <c:pt idx="4">
                  <c:v>61.16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49.39</c:v>
                </c:pt>
                <c:pt idx="1">
                  <c:v>50.75</c:v>
                </c:pt>
                <c:pt idx="2">
                  <c:v>51.72</c:v>
                </c:pt>
                <c:pt idx="3">
                  <c:v>52.27</c:v>
                </c:pt>
                <c:pt idx="4">
                  <c:v>52.87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22.33</c:v>
                </c:pt>
                <c:pt idx="1">
                  <c:v>22.23</c:v>
                </c:pt>
                <c:pt idx="2">
                  <c:v>22.23</c:v>
                </c:pt>
                <c:pt idx="3">
                  <c:v>22.22</c:v>
                </c:pt>
                <c:pt idx="4">
                  <c:v>22.14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18.57</c:v>
                </c:pt>
                <c:pt idx="1">
                  <c:v>21.14</c:v>
                </c:pt>
                <c:pt idx="2">
                  <c:v>22.12</c:v>
                </c:pt>
                <c:pt idx="3">
                  <c:v>25.67</c:v>
                </c:pt>
                <c:pt idx="4">
                  <c:v>26.86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</c:v>
                </c:pt>
                <c:pt idx="1">
                  <c:v>8.86</c:v>
                </c:pt>
                <c:pt idx="2">
                  <c:v>7.65</c:v>
                </c:pt>
                <c:pt idx="3">
                  <c:v>8.52</c:v>
                </c:pt>
                <c:pt idx="4">
                  <c:v>10.8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114.65</c:v>
                </c:pt>
                <c:pt idx="1">
                  <c:v>111.67</c:v>
                </c:pt>
                <c:pt idx="2">
                  <c:v>106.59</c:v>
                </c:pt>
                <c:pt idx="3">
                  <c:v>120.06</c:v>
                </c:pt>
                <c:pt idx="4">
                  <c:v>123.87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371.81</c:v>
                </c:pt>
                <c:pt idx="1">
                  <c:v>384.23</c:v>
                </c:pt>
                <c:pt idx="2">
                  <c:v>364.3</c:v>
                </c:pt>
                <c:pt idx="3">
                  <c:v>378.87</c:v>
                </c:pt>
                <c:pt idx="4">
                  <c:v>362.35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982.14</c:v>
                </c:pt>
                <c:pt idx="1">
                  <c:v>947.55</c:v>
                </c:pt>
                <c:pt idx="2">
                  <c:v>915.19</c:v>
                </c:pt>
                <c:pt idx="3">
                  <c:v>903</c:v>
                </c:pt>
                <c:pt idx="4">
                  <c:v>911.4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465.85</c:v>
                </c:pt>
                <c:pt idx="1">
                  <c:v>439.43</c:v>
                </c:pt>
                <c:pt idx="2">
                  <c:v>438.41</c:v>
                </c:pt>
                <c:pt idx="3">
                  <c:v>430.23</c:v>
                </c:pt>
                <c:pt idx="4">
                  <c:v>429.24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95.32</c:v>
                </c:pt>
                <c:pt idx="1">
                  <c:v>95.06</c:v>
                </c:pt>
                <c:pt idx="2">
                  <c:v>88.56</c:v>
                </c:pt>
                <c:pt idx="3">
                  <c:v>89.17</c:v>
                </c:pt>
                <c:pt idx="4">
                  <c:v>83.18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92.39</c:v>
                </c:pt>
                <c:pt idx="1">
                  <c:v>94.41</c:v>
                </c:pt>
                <c:pt idx="2">
                  <c:v>90.96</c:v>
                </c:pt>
                <c:pt idx="3">
                  <c:v>90.66</c:v>
                </c:pt>
                <c:pt idx="4">
                  <c:v>90.78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232.76</c:v>
                </c:pt>
                <c:pt idx="1">
                  <c:v>238.68</c:v>
                </c:pt>
                <c:pt idx="2">
                  <c:v>254.71</c:v>
                </c:pt>
                <c:pt idx="3">
                  <c:v>252.53</c:v>
                </c:pt>
                <c:pt idx="4">
                  <c:v>273.89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192.98</c:v>
                </c:pt>
                <c:pt idx="1">
                  <c:v>192.13</c:v>
                </c:pt>
                <c:pt idx="2">
                  <c:v>197.04</c:v>
                </c:pt>
                <c:pt idx="3">
                  <c:v>199.33</c:v>
                </c:pt>
                <c:pt idx="4">
                  <c:v>202.75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
<Relationships xmlns="http://schemas.openxmlformats.org/package/2006/relationships">
  <Relationship Id="rId1" Type="http://schemas.openxmlformats.org/officeDocument/2006/relationships/chart" Target="../charts/chart1.xml" />
  <Relationship Id="rId2" Type="http://schemas.openxmlformats.org/officeDocument/2006/relationships/chart" Target="../charts/chart2.xml" />
  <Relationship Id="rId3" Type="http://schemas.openxmlformats.org/officeDocument/2006/relationships/chart" Target="../charts/chart3.xml" />
  <Relationship Id="rId4" Type="http://schemas.openxmlformats.org/officeDocument/2006/relationships/chart" Target="../charts/chart4.xml" />
  <Relationship Id="rId5" Type="http://schemas.openxmlformats.org/officeDocument/2006/relationships/chart" Target="../charts/chart5.xml" />
  <Relationship Id="rId6" Type="http://schemas.openxmlformats.org/officeDocument/2006/relationships/chart" Target="../charts/chart6.xml" />
  <Relationship Id="rId7" Type="http://schemas.openxmlformats.org/officeDocument/2006/relationships/chart" Target="../charts/chart7.xml" />
  <Relationship Id="rId8" Type="http://schemas.openxmlformats.org/officeDocument/2006/relationships/chart" Target="../charts/chart8.xml" />
  <Relationship Id="rId9" Type="http://schemas.openxmlformats.org/officeDocument/2006/relationships/chart" Target="../charts/chart9.xml" />
  <Relationship Id="rId10" Type="http://schemas.openxmlformats.org/officeDocument/2006/relationships/chart" Target="../charts/chart10.xml" />
  <Relationship Id="rId11" Type="http://schemas.openxmlformats.org/officeDocument/2006/relationships/chart" Target="../charts/chart1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  <Relationship Id="rId2" Type="http://schemas.openxmlformats.org/officeDocument/2006/relationships/drawing" Target="../drawings/drawing1.xml" />
</Relationships>
</file>

<file path=xl/worksheets/_rels/sheet2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>
      <selection activeCell="CC79" sqref="CC79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南会津町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9</v>
      </c>
      <c r="Q7" s="25"/>
      <c r="R7" s="25"/>
      <c r="S7" s="25"/>
      <c r="T7" s="25"/>
      <c r="U7" s="25"/>
      <c r="V7" s="25"/>
      <c r="W7" s="25" t="s">
        <v>17</v>
      </c>
      <c r="X7" s="25"/>
      <c r="Y7" s="25"/>
      <c r="Z7" s="25"/>
      <c r="AA7" s="25"/>
      <c r="AB7" s="25"/>
      <c r="AC7" s="25"/>
      <c r="AD7" s="25" t="s">
        <v>8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A7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13349</v>
      </c>
      <c r="AM8" s="29"/>
      <c r="AN8" s="29"/>
      <c r="AO8" s="29"/>
      <c r="AP8" s="29"/>
      <c r="AQ8" s="29"/>
      <c r="AR8" s="29"/>
      <c r="AS8" s="29"/>
      <c r="AT8" s="7">
        <f>データ!$S$6</f>
        <v>886.47</v>
      </c>
      <c r="AU8" s="15"/>
      <c r="AV8" s="15"/>
      <c r="AW8" s="15"/>
      <c r="AX8" s="15"/>
      <c r="AY8" s="15"/>
      <c r="AZ8" s="15"/>
      <c r="BA8" s="15"/>
      <c r="BB8" s="27">
        <f>データ!$T$6</f>
        <v>15.06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16</v>
      </c>
      <c r="BM8" s="46"/>
      <c r="BN8" s="53" t="s">
        <v>21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22</v>
      </c>
      <c r="C9" s="13"/>
      <c r="D9" s="13"/>
      <c r="E9" s="13"/>
      <c r="F9" s="13"/>
      <c r="G9" s="13"/>
      <c r="H9" s="13"/>
      <c r="I9" s="5" t="s">
        <v>24</v>
      </c>
      <c r="J9" s="13"/>
      <c r="K9" s="13"/>
      <c r="L9" s="13"/>
      <c r="M9" s="13"/>
      <c r="N9" s="13"/>
      <c r="O9" s="22"/>
      <c r="P9" s="25" t="s">
        <v>25</v>
      </c>
      <c r="Q9" s="25"/>
      <c r="R9" s="25"/>
      <c r="S9" s="25"/>
      <c r="T9" s="25"/>
      <c r="U9" s="25"/>
      <c r="V9" s="25"/>
      <c r="W9" s="25" t="s">
        <v>23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28</v>
      </c>
      <c r="AM9" s="25"/>
      <c r="AN9" s="25"/>
      <c r="AO9" s="25"/>
      <c r="AP9" s="25"/>
      <c r="AQ9" s="25"/>
      <c r="AR9" s="25"/>
      <c r="AS9" s="25"/>
      <c r="AT9" s="5" t="s">
        <v>30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32</v>
      </c>
      <c r="BM9" s="47"/>
      <c r="BN9" s="54" t="s">
        <v>33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57.41</v>
      </c>
      <c r="J10" s="15"/>
      <c r="K10" s="15"/>
      <c r="L10" s="15"/>
      <c r="M10" s="15"/>
      <c r="N10" s="15"/>
      <c r="O10" s="24"/>
      <c r="P10" s="27">
        <f>データ!$P$6</f>
        <v>97.9</v>
      </c>
      <c r="Q10" s="27"/>
      <c r="R10" s="27"/>
      <c r="S10" s="27"/>
      <c r="T10" s="27"/>
      <c r="U10" s="27"/>
      <c r="V10" s="27"/>
      <c r="W10" s="29">
        <f>データ!$Q$6</f>
        <v>4400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12929</v>
      </c>
      <c r="AM10" s="29"/>
      <c r="AN10" s="29"/>
      <c r="AO10" s="29"/>
      <c r="AP10" s="29"/>
      <c r="AQ10" s="29"/>
      <c r="AR10" s="29"/>
      <c r="AS10" s="29"/>
      <c r="AT10" s="7">
        <f>データ!$V$6</f>
        <v>123.13</v>
      </c>
      <c r="AU10" s="15"/>
      <c r="AV10" s="15"/>
      <c r="AW10" s="15"/>
      <c r="AX10" s="15"/>
      <c r="AY10" s="15"/>
      <c r="AZ10" s="15"/>
      <c r="BA10" s="15"/>
      <c r="BB10" s="27">
        <f>データ!$W$6</f>
        <v>105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35</v>
      </c>
      <c r="BM10" s="48"/>
      <c r="BN10" s="55" t="s">
        <v>37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39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42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109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43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13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110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45</v>
      </c>
      <c r="C84" s="12"/>
      <c r="D84" s="12"/>
      <c r="E84" s="12" t="s">
        <v>46</v>
      </c>
      <c r="F84" s="12" t="s">
        <v>48</v>
      </c>
      <c r="G84" s="12" t="s">
        <v>50</v>
      </c>
      <c r="H84" s="12" t="s">
        <v>44</v>
      </c>
      <c r="I84" s="12" t="s">
        <v>14</v>
      </c>
      <c r="J84" s="12" t="s">
        <v>29</v>
      </c>
      <c r="K84" s="12" t="s">
        <v>51</v>
      </c>
      <c r="L84" s="12" t="s">
        <v>52</v>
      </c>
      <c r="M84" s="12" t="s">
        <v>34</v>
      </c>
      <c r="N84" s="12" t="s">
        <v>54</v>
      </c>
      <c r="O84" s="12" t="s">
        <v>56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tPlHLM2bl+kRDSv2D/3yFrPMZvqyTLFPmqKDiatzMmE6Y0oLIo4t2lQFABmDeU4AtQGh16gybVV8E1pwy92BNw==" saltValue="kkr1Fr1ys/vWvGvXxjeHuQ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49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58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20</v>
      </c>
      <c r="B3" s="67" t="s">
        <v>53</v>
      </c>
      <c r="C3" s="67" t="s">
        <v>60</v>
      </c>
      <c r="D3" s="67" t="s">
        <v>38</v>
      </c>
      <c r="E3" s="67" t="s">
        <v>7</v>
      </c>
      <c r="F3" s="67" t="s">
        <v>6</v>
      </c>
      <c r="G3" s="67" t="s">
        <v>26</v>
      </c>
      <c r="H3" s="74" t="s">
        <v>31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57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61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55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47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41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36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62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63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65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66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67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27</v>
      </c>
      <c r="B5" s="69"/>
      <c r="C5" s="69"/>
      <c r="D5" s="69"/>
      <c r="E5" s="69"/>
      <c r="F5" s="69"/>
      <c r="G5" s="69"/>
      <c r="H5" s="76" t="s">
        <v>59</v>
      </c>
      <c r="I5" s="76" t="s">
        <v>68</v>
      </c>
      <c r="J5" s="76" t="s">
        <v>69</v>
      </c>
      <c r="K5" s="76" t="s">
        <v>70</v>
      </c>
      <c r="L5" s="76" t="s">
        <v>71</v>
      </c>
      <c r="M5" s="76" t="s">
        <v>8</v>
      </c>
      <c r="N5" s="76" t="s">
        <v>72</v>
      </c>
      <c r="O5" s="76" t="s">
        <v>73</v>
      </c>
      <c r="P5" s="76" t="s">
        <v>74</v>
      </c>
      <c r="Q5" s="76" t="s">
        <v>75</v>
      </c>
      <c r="R5" s="76" t="s">
        <v>76</v>
      </c>
      <c r="S5" s="76" t="s">
        <v>77</v>
      </c>
      <c r="T5" s="76" t="s">
        <v>64</v>
      </c>
      <c r="U5" s="76" t="s">
        <v>78</v>
      </c>
      <c r="V5" s="76" t="s">
        <v>79</v>
      </c>
      <c r="W5" s="76" t="s">
        <v>80</v>
      </c>
      <c r="X5" s="76" t="s">
        <v>81</v>
      </c>
      <c r="Y5" s="76" t="s">
        <v>82</v>
      </c>
      <c r="Z5" s="76" t="s">
        <v>83</v>
      </c>
      <c r="AA5" s="76" t="s">
        <v>84</v>
      </c>
      <c r="AB5" s="76" t="s">
        <v>85</v>
      </c>
      <c r="AC5" s="76" t="s">
        <v>86</v>
      </c>
      <c r="AD5" s="76" t="s">
        <v>88</v>
      </c>
      <c r="AE5" s="76" t="s">
        <v>89</v>
      </c>
      <c r="AF5" s="76" t="s">
        <v>90</v>
      </c>
      <c r="AG5" s="76" t="s">
        <v>91</v>
      </c>
      <c r="AH5" s="76" t="s">
        <v>45</v>
      </c>
      <c r="AI5" s="76" t="s">
        <v>81</v>
      </c>
      <c r="AJ5" s="76" t="s">
        <v>82</v>
      </c>
      <c r="AK5" s="76" t="s">
        <v>83</v>
      </c>
      <c r="AL5" s="76" t="s">
        <v>84</v>
      </c>
      <c r="AM5" s="76" t="s">
        <v>85</v>
      </c>
      <c r="AN5" s="76" t="s">
        <v>86</v>
      </c>
      <c r="AO5" s="76" t="s">
        <v>88</v>
      </c>
      <c r="AP5" s="76" t="s">
        <v>89</v>
      </c>
      <c r="AQ5" s="76" t="s">
        <v>90</v>
      </c>
      <c r="AR5" s="76" t="s">
        <v>91</v>
      </c>
      <c r="AS5" s="76" t="s">
        <v>87</v>
      </c>
      <c r="AT5" s="76" t="s">
        <v>81</v>
      </c>
      <c r="AU5" s="76" t="s">
        <v>82</v>
      </c>
      <c r="AV5" s="76" t="s">
        <v>83</v>
      </c>
      <c r="AW5" s="76" t="s">
        <v>84</v>
      </c>
      <c r="AX5" s="76" t="s">
        <v>85</v>
      </c>
      <c r="AY5" s="76" t="s">
        <v>86</v>
      </c>
      <c r="AZ5" s="76" t="s">
        <v>88</v>
      </c>
      <c r="BA5" s="76" t="s">
        <v>89</v>
      </c>
      <c r="BB5" s="76" t="s">
        <v>90</v>
      </c>
      <c r="BC5" s="76" t="s">
        <v>91</v>
      </c>
      <c r="BD5" s="76" t="s">
        <v>87</v>
      </c>
      <c r="BE5" s="76" t="s">
        <v>81</v>
      </c>
      <c r="BF5" s="76" t="s">
        <v>82</v>
      </c>
      <c r="BG5" s="76" t="s">
        <v>83</v>
      </c>
      <c r="BH5" s="76" t="s">
        <v>84</v>
      </c>
      <c r="BI5" s="76" t="s">
        <v>85</v>
      </c>
      <c r="BJ5" s="76" t="s">
        <v>86</v>
      </c>
      <c r="BK5" s="76" t="s">
        <v>88</v>
      </c>
      <c r="BL5" s="76" t="s">
        <v>89</v>
      </c>
      <c r="BM5" s="76" t="s">
        <v>90</v>
      </c>
      <c r="BN5" s="76" t="s">
        <v>91</v>
      </c>
      <c r="BO5" s="76" t="s">
        <v>87</v>
      </c>
      <c r="BP5" s="76" t="s">
        <v>81</v>
      </c>
      <c r="BQ5" s="76" t="s">
        <v>82</v>
      </c>
      <c r="BR5" s="76" t="s">
        <v>83</v>
      </c>
      <c r="BS5" s="76" t="s">
        <v>84</v>
      </c>
      <c r="BT5" s="76" t="s">
        <v>85</v>
      </c>
      <c r="BU5" s="76" t="s">
        <v>86</v>
      </c>
      <c r="BV5" s="76" t="s">
        <v>88</v>
      </c>
      <c r="BW5" s="76" t="s">
        <v>89</v>
      </c>
      <c r="BX5" s="76" t="s">
        <v>90</v>
      </c>
      <c r="BY5" s="76" t="s">
        <v>91</v>
      </c>
      <c r="BZ5" s="76" t="s">
        <v>87</v>
      </c>
      <c r="CA5" s="76" t="s">
        <v>81</v>
      </c>
      <c r="CB5" s="76" t="s">
        <v>82</v>
      </c>
      <c r="CC5" s="76" t="s">
        <v>83</v>
      </c>
      <c r="CD5" s="76" t="s">
        <v>84</v>
      </c>
      <c r="CE5" s="76" t="s">
        <v>85</v>
      </c>
      <c r="CF5" s="76" t="s">
        <v>86</v>
      </c>
      <c r="CG5" s="76" t="s">
        <v>88</v>
      </c>
      <c r="CH5" s="76" t="s">
        <v>89</v>
      </c>
      <c r="CI5" s="76" t="s">
        <v>90</v>
      </c>
      <c r="CJ5" s="76" t="s">
        <v>91</v>
      </c>
      <c r="CK5" s="76" t="s">
        <v>87</v>
      </c>
      <c r="CL5" s="76" t="s">
        <v>81</v>
      </c>
      <c r="CM5" s="76" t="s">
        <v>82</v>
      </c>
      <c r="CN5" s="76" t="s">
        <v>83</v>
      </c>
      <c r="CO5" s="76" t="s">
        <v>84</v>
      </c>
      <c r="CP5" s="76" t="s">
        <v>85</v>
      </c>
      <c r="CQ5" s="76" t="s">
        <v>86</v>
      </c>
      <c r="CR5" s="76" t="s">
        <v>88</v>
      </c>
      <c r="CS5" s="76" t="s">
        <v>89</v>
      </c>
      <c r="CT5" s="76" t="s">
        <v>90</v>
      </c>
      <c r="CU5" s="76" t="s">
        <v>91</v>
      </c>
      <c r="CV5" s="76" t="s">
        <v>87</v>
      </c>
      <c r="CW5" s="76" t="s">
        <v>81</v>
      </c>
      <c r="CX5" s="76" t="s">
        <v>82</v>
      </c>
      <c r="CY5" s="76" t="s">
        <v>83</v>
      </c>
      <c r="CZ5" s="76" t="s">
        <v>84</v>
      </c>
      <c r="DA5" s="76" t="s">
        <v>85</v>
      </c>
      <c r="DB5" s="76" t="s">
        <v>86</v>
      </c>
      <c r="DC5" s="76" t="s">
        <v>88</v>
      </c>
      <c r="DD5" s="76" t="s">
        <v>89</v>
      </c>
      <c r="DE5" s="76" t="s">
        <v>90</v>
      </c>
      <c r="DF5" s="76" t="s">
        <v>91</v>
      </c>
      <c r="DG5" s="76" t="s">
        <v>87</v>
      </c>
      <c r="DH5" s="76" t="s">
        <v>81</v>
      </c>
      <c r="DI5" s="76" t="s">
        <v>82</v>
      </c>
      <c r="DJ5" s="76" t="s">
        <v>83</v>
      </c>
      <c r="DK5" s="76" t="s">
        <v>84</v>
      </c>
      <c r="DL5" s="76" t="s">
        <v>85</v>
      </c>
      <c r="DM5" s="76" t="s">
        <v>86</v>
      </c>
      <c r="DN5" s="76" t="s">
        <v>88</v>
      </c>
      <c r="DO5" s="76" t="s">
        <v>89</v>
      </c>
      <c r="DP5" s="76" t="s">
        <v>90</v>
      </c>
      <c r="DQ5" s="76" t="s">
        <v>91</v>
      </c>
      <c r="DR5" s="76" t="s">
        <v>87</v>
      </c>
      <c r="DS5" s="76" t="s">
        <v>81</v>
      </c>
      <c r="DT5" s="76" t="s">
        <v>82</v>
      </c>
      <c r="DU5" s="76" t="s">
        <v>83</v>
      </c>
      <c r="DV5" s="76" t="s">
        <v>84</v>
      </c>
      <c r="DW5" s="76" t="s">
        <v>85</v>
      </c>
      <c r="DX5" s="76" t="s">
        <v>86</v>
      </c>
      <c r="DY5" s="76" t="s">
        <v>88</v>
      </c>
      <c r="DZ5" s="76" t="s">
        <v>89</v>
      </c>
      <c r="EA5" s="76" t="s">
        <v>90</v>
      </c>
      <c r="EB5" s="76" t="s">
        <v>91</v>
      </c>
      <c r="EC5" s="76" t="s">
        <v>87</v>
      </c>
      <c r="ED5" s="76" t="s">
        <v>81</v>
      </c>
      <c r="EE5" s="76" t="s">
        <v>82</v>
      </c>
      <c r="EF5" s="76" t="s">
        <v>83</v>
      </c>
      <c r="EG5" s="76" t="s">
        <v>84</v>
      </c>
      <c r="EH5" s="76" t="s">
        <v>85</v>
      </c>
      <c r="EI5" s="76" t="s">
        <v>86</v>
      </c>
      <c r="EJ5" s="76" t="s">
        <v>88</v>
      </c>
      <c r="EK5" s="76" t="s">
        <v>89</v>
      </c>
      <c r="EL5" s="76" t="s">
        <v>90</v>
      </c>
      <c r="EM5" s="76" t="s">
        <v>91</v>
      </c>
      <c r="EN5" s="76" t="s">
        <v>87</v>
      </c>
    </row>
    <row r="6" spans="1:144" s="64" customFormat="1">
      <c r="A6" s="65" t="s">
        <v>92</v>
      </c>
      <c r="B6" s="70">
        <f t="shared" ref="B6:W6" si="1">B7</f>
        <v>2024</v>
      </c>
      <c r="C6" s="70">
        <f t="shared" si="1"/>
        <v>73687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福島県　南会津町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A7</v>
      </c>
      <c r="M6" s="70" t="str">
        <f t="shared" si="1"/>
        <v>非設置</v>
      </c>
      <c r="N6" s="79" t="str">
        <f t="shared" si="1"/>
        <v>-</v>
      </c>
      <c r="O6" s="79">
        <f t="shared" si="1"/>
        <v>57.41</v>
      </c>
      <c r="P6" s="79">
        <f t="shared" si="1"/>
        <v>97.9</v>
      </c>
      <c r="Q6" s="79">
        <f t="shared" si="1"/>
        <v>4400</v>
      </c>
      <c r="R6" s="79">
        <f t="shared" si="1"/>
        <v>13349</v>
      </c>
      <c r="S6" s="79">
        <f t="shared" si="1"/>
        <v>886.47</v>
      </c>
      <c r="T6" s="79">
        <f t="shared" si="1"/>
        <v>15.06</v>
      </c>
      <c r="U6" s="79">
        <f t="shared" si="1"/>
        <v>12929</v>
      </c>
      <c r="V6" s="79">
        <f t="shared" si="1"/>
        <v>123.13</v>
      </c>
      <c r="W6" s="79">
        <f t="shared" si="1"/>
        <v>105</v>
      </c>
      <c r="X6" s="85">
        <f t="shared" ref="X6:AG6" si="2">IF(X7="",NA(),X7)</f>
        <v>103.87</v>
      </c>
      <c r="Y6" s="85">
        <f t="shared" si="2"/>
        <v>102.36</v>
      </c>
      <c r="Z6" s="85">
        <f t="shared" si="2"/>
        <v>104.99</v>
      </c>
      <c r="AA6" s="85">
        <f t="shared" si="2"/>
        <v>103.68</v>
      </c>
      <c r="AB6" s="85">
        <f t="shared" si="2"/>
        <v>98.26</v>
      </c>
      <c r="AC6" s="85">
        <f t="shared" si="2"/>
        <v>109.02</v>
      </c>
      <c r="AD6" s="85">
        <f t="shared" si="2"/>
        <v>107.81</v>
      </c>
      <c r="AE6" s="85">
        <f t="shared" si="2"/>
        <v>107.21</v>
      </c>
      <c r="AF6" s="85">
        <f t="shared" si="2"/>
        <v>105.97</v>
      </c>
      <c r="AG6" s="85">
        <f t="shared" si="2"/>
        <v>105.08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11</v>
      </c>
      <c r="AO6" s="85">
        <f t="shared" si="3"/>
        <v>8.86</v>
      </c>
      <c r="AP6" s="85">
        <f t="shared" si="3"/>
        <v>7.65</v>
      </c>
      <c r="AQ6" s="85">
        <f t="shared" si="3"/>
        <v>8.52</v>
      </c>
      <c r="AR6" s="85">
        <f t="shared" si="3"/>
        <v>10.8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114.65</v>
      </c>
      <c r="AU6" s="85">
        <f t="shared" si="4"/>
        <v>111.67</v>
      </c>
      <c r="AV6" s="85">
        <f t="shared" si="4"/>
        <v>106.59</v>
      </c>
      <c r="AW6" s="85">
        <f t="shared" si="4"/>
        <v>120.06</v>
      </c>
      <c r="AX6" s="85">
        <f t="shared" si="4"/>
        <v>123.87</v>
      </c>
      <c r="AY6" s="85">
        <f t="shared" si="4"/>
        <v>371.81</v>
      </c>
      <c r="AZ6" s="85">
        <f t="shared" si="4"/>
        <v>384.23</v>
      </c>
      <c r="BA6" s="85">
        <f t="shared" si="4"/>
        <v>364.3</v>
      </c>
      <c r="BB6" s="85">
        <f t="shared" si="4"/>
        <v>378.87</v>
      </c>
      <c r="BC6" s="85">
        <f t="shared" si="4"/>
        <v>362.35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982.14</v>
      </c>
      <c r="BF6" s="85">
        <f t="shared" si="5"/>
        <v>947.55</v>
      </c>
      <c r="BG6" s="85">
        <f t="shared" si="5"/>
        <v>915.19</v>
      </c>
      <c r="BH6" s="85">
        <f t="shared" si="5"/>
        <v>903</v>
      </c>
      <c r="BI6" s="85">
        <f t="shared" si="5"/>
        <v>911.4</v>
      </c>
      <c r="BJ6" s="85">
        <f t="shared" si="5"/>
        <v>465.85</v>
      </c>
      <c r="BK6" s="85">
        <f t="shared" si="5"/>
        <v>439.43</v>
      </c>
      <c r="BL6" s="85">
        <f t="shared" si="5"/>
        <v>438.41</v>
      </c>
      <c r="BM6" s="85">
        <f t="shared" si="5"/>
        <v>430.23</v>
      </c>
      <c r="BN6" s="85">
        <f t="shared" si="5"/>
        <v>429.24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95.32</v>
      </c>
      <c r="BQ6" s="85">
        <f t="shared" si="6"/>
        <v>95.06</v>
      </c>
      <c r="BR6" s="85">
        <f t="shared" si="6"/>
        <v>88.56</v>
      </c>
      <c r="BS6" s="85">
        <f t="shared" si="6"/>
        <v>89.17</v>
      </c>
      <c r="BT6" s="85">
        <f t="shared" si="6"/>
        <v>83.18</v>
      </c>
      <c r="BU6" s="85">
        <f t="shared" si="6"/>
        <v>92.39</v>
      </c>
      <c r="BV6" s="85">
        <f t="shared" si="6"/>
        <v>94.41</v>
      </c>
      <c r="BW6" s="85">
        <f t="shared" si="6"/>
        <v>90.96</v>
      </c>
      <c r="BX6" s="85">
        <f t="shared" si="6"/>
        <v>90.66</v>
      </c>
      <c r="BY6" s="85">
        <f t="shared" si="6"/>
        <v>90.78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232.76</v>
      </c>
      <c r="CB6" s="85">
        <f t="shared" si="7"/>
        <v>238.68</v>
      </c>
      <c r="CC6" s="85">
        <f t="shared" si="7"/>
        <v>254.71</v>
      </c>
      <c r="CD6" s="85">
        <f t="shared" si="7"/>
        <v>252.53</v>
      </c>
      <c r="CE6" s="85">
        <f t="shared" si="7"/>
        <v>273.89</v>
      </c>
      <c r="CF6" s="85">
        <f t="shared" si="7"/>
        <v>192.98</v>
      </c>
      <c r="CG6" s="85">
        <f t="shared" si="7"/>
        <v>192.13</v>
      </c>
      <c r="CH6" s="85">
        <f t="shared" si="7"/>
        <v>197.04</v>
      </c>
      <c r="CI6" s="85">
        <f t="shared" si="7"/>
        <v>199.33</v>
      </c>
      <c r="CJ6" s="85">
        <f t="shared" si="7"/>
        <v>202.75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37.67</v>
      </c>
      <c r="CM6" s="85">
        <f t="shared" si="8"/>
        <v>36.47</v>
      </c>
      <c r="CN6" s="85">
        <f t="shared" si="8"/>
        <v>35.840000000000003</v>
      </c>
      <c r="CO6" s="85">
        <f t="shared" si="8"/>
        <v>35.65</v>
      </c>
      <c r="CP6" s="85">
        <f t="shared" si="8"/>
        <v>45.95</v>
      </c>
      <c r="CQ6" s="85">
        <f t="shared" si="8"/>
        <v>54.43</v>
      </c>
      <c r="CR6" s="85">
        <f t="shared" si="8"/>
        <v>53.87</v>
      </c>
      <c r="CS6" s="85">
        <f t="shared" si="8"/>
        <v>54.49</v>
      </c>
      <c r="CT6" s="85">
        <f t="shared" si="8"/>
        <v>54.8</v>
      </c>
      <c r="CU6" s="85">
        <f t="shared" si="8"/>
        <v>55.47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71.040000000000006</v>
      </c>
      <c r="CX6" s="85">
        <f t="shared" si="9"/>
        <v>71.14</v>
      </c>
      <c r="CY6" s="85">
        <f t="shared" si="9"/>
        <v>73.61</v>
      </c>
      <c r="CZ6" s="85">
        <f t="shared" si="9"/>
        <v>73.19</v>
      </c>
      <c r="DA6" s="85">
        <f t="shared" si="9"/>
        <v>70.17</v>
      </c>
      <c r="DB6" s="85">
        <f t="shared" si="9"/>
        <v>79.44</v>
      </c>
      <c r="DC6" s="85">
        <f t="shared" si="9"/>
        <v>79.489999999999995</v>
      </c>
      <c r="DD6" s="85">
        <f t="shared" si="9"/>
        <v>78.8</v>
      </c>
      <c r="DE6" s="85">
        <f t="shared" si="9"/>
        <v>77.98</v>
      </c>
      <c r="DF6" s="85">
        <f t="shared" si="9"/>
        <v>76.97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54.81</v>
      </c>
      <c r="DI6" s="85">
        <f t="shared" si="10"/>
        <v>56.67</v>
      </c>
      <c r="DJ6" s="85">
        <f t="shared" si="10"/>
        <v>57.93</v>
      </c>
      <c r="DK6" s="85">
        <f t="shared" si="10"/>
        <v>59.37</v>
      </c>
      <c r="DL6" s="85">
        <f t="shared" si="10"/>
        <v>61.16</v>
      </c>
      <c r="DM6" s="85">
        <f t="shared" si="10"/>
        <v>49.39</v>
      </c>
      <c r="DN6" s="85">
        <f t="shared" si="10"/>
        <v>50.75</v>
      </c>
      <c r="DO6" s="85">
        <f t="shared" si="10"/>
        <v>51.72</v>
      </c>
      <c r="DP6" s="85">
        <f t="shared" si="10"/>
        <v>52.27</v>
      </c>
      <c r="DQ6" s="85">
        <f t="shared" si="10"/>
        <v>52.87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22.33</v>
      </c>
      <c r="DT6" s="85">
        <f t="shared" si="11"/>
        <v>22.23</v>
      </c>
      <c r="DU6" s="85">
        <f t="shared" si="11"/>
        <v>22.23</v>
      </c>
      <c r="DV6" s="85">
        <f t="shared" si="11"/>
        <v>22.22</v>
      </c>
      <c r="DW6" s="85">
        <f t="shared" si="11"/>
        <v>22.14</v>
      </c>
      <c r="DX6" s="85">
        <f t="shared" si="11"/>
        <v>18.57</v>
      </c>
      <c r="DY6" s="85">
        <f t="shared" si="11"/>
        <v>21.14</v>
      </c>
      <c r="DZ6" s="85">
        <f t="shared" si="11"/>
        <v>22.12</v>
      </c>
      <c r="EA6" s="85">
        <f t="shared" si="11"/>
        <v>25.67</v>
      </c>
      <c r="EB6" s="85">
        <f t="shared" si="11"/>
        <v>26.86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1.32</v>
      </c>
      <c r="EE6" s="85">
        <f t="shared" si="12"/>
        <v>1.1000000000000001</v>
      </c>
      <c r="EF6" s="85">
        <f t="shared" si="12"/>
        <v>0.31</v>
      </c>
      <c r="EG6" s="85">
        <f t="shared" si="12"/>
        <v>0.31</v>
      </c>
      <c r="EH6" s="85">
        <f t="shared" si="12"/>
        <v>0.87</v>
      </c>
      <c r="EI6" s="85">
        <f t="shared" si="12"/>
        <v>0.44</v>
      </c>
      <c r="EJ6" s="85">
        <f t="shared" si="12"/>
        <v>0.5</v>
      </c>
      <c r="EK6" s="85">
        <f t="shared" si="12"/>
        <v>0.4</v>
      </c>
      <c r="EL6" s="85">
        <f t="shared" si="12"/>
        <v>0.4</v>
      </c>
      <c r="EM6" s="85">
        <f t="shared" si="12"/>
        <v>0.39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73687</v>
      </c>
      <c r="D7" s="71">
        <v>46</v>
      </c>
      <c r="E7" s="71">
        <v>1</v>
      </c>
      <c r="F7" s="71">
        <v>0</v>
      </c>
      <c r="G7" s="71">
        <v>1</v>
      </c>
      <c r="H7" s="71" t="s">
        <v>93</v>
      </c>
      <c r="I7" s="71" t="s">
        <v>94</v>
      </c>
      <c r="J7" s="71" t="s">
        <v>95</v>
      </c>
      <c r="K7" s="71" t="s">
        <v>96</v>
      </c>
      <c r="L7" s="71" t="s">
        <v>97</v>
      </c>
      <c r="M7" s="71" t="s">
        <v>4</v>
      </c>
      <c r="N7" s="80" t="s">
        <v>98</v>
      </c>
      <c r="O7" s="80">
        <v>57.41</v>
      </c>
      <c r="P7" s="80">
        <v>97.9</v>
      </c>
      <c r="Q7" s="80">
        <v>4400</v>
      </c>
      <c r="R7" s="80">
        <v>13349</v>
      </c>
      <c r="S7" s="80">
        <v>886.47</v>
      </c>
      <c r="T7" s="80">
        <v>15.06</v>
      </c>
      <c r="U7" s="80">
        <v>12929</v>
      </c>
      <c r="V7" s="80">
        <v>123.13</v>
      </c>
      <c r="W7" s="80">
        <v>105</v>
      </c>
      <c r="X7" s="80">
        <v>103.87</v>
      </c>
      <c r="Y7" s="80">
        <v>102.36</v>
      </c>
      <c r="Z7" s="80">
        <v>104.99</v>
      </c>
      <c r="AA7" s="80">
        <v>103.68</v>
      </c>
      <c r="AB7" s="80">
        <v>98.26</v>
      </c>
      <c r="AC7" s="80">
        <v>109.02</v>
      </c>
      <c r="AD7" s="80">
        <v>107.81</v>
      </c>
      <c r="AE7" s="80">
        <v>107.21</v>
      </c>
      <c r="AF7" s="80">
        <v>105.97</v>
      </c>
      <c r="AG7" s="80">
        <v>105.08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11</v>
      </c>
      <c r="AO7" s="80">
        <v>8.86</v>
      </c>
      <c r="AP7" s="80">
        <v>7.65</v>
      </c>
      <c r="AQ7" s="80">
        <v>8.52</v>
      </c>
      <c r="AR7" s="80">
        <v>10.8</v>
      </c>
      <c r="AS7" s="80">
        <v>1.61</v>
      </c>
      <c r="AT7" s="80">
        <v>114.65</v>
      </c>
      <c r="AU7" s="80">
        <v>111.67</v>
      </c>
      <c r="AV7" s="80">
        <v>106.59</v>
      </c>
      <c r="AW7" s="80">
        <v>120.06</v>
      </c>
      <c r="AX7" s="80">
        <v>123.87</v>
      </c>
      <c r="AY7" s="80">
        <v>371.81</v>
      </c>
      <c r="AZ7" s="80">
        <v>384.23</v>
      </c>
      <c r="BA7" s="80">
        <v>364.3</v>
      </c>
      <c r="BB7" s="80">
        <v>378.87</v>
      </c>
      <c r="BC7" s="80">
        <v>362.35</v>
      </c>
      <c r="BD7" s="80">
        <v>239.69</v>
      </c>
      <c r="BE7" s="80">
        <v>982.14</v>
      </c>
      <c r="BF7" s="80">
        <v>947.55</v>
      </c>
      <c r="BG7" s="80">
        <v>915.19</v>
      </c>
      <c r="BH7" s="80">
        <v>903</v>
      </c>
      <c r="BI7" s="80">
        <v>911.4</v>
      </c>
      <c r="BJ7" s="80">
        <v>465.85</v>
      </c>
      <c r="BK7" s="80">
        <v>439.43</v>
      </c>
      <c r="BL7" s="80">
        <v>438.41</v>
      </c>
      <c r="BM7" s="80">
        <v>430.23</v>
      </c>
      <c r="BN7" s="80">
        <v>429.24</v>
      </c>
      <c r="BO7" s="80">
        <v>264.86</v>
      </c>
      <c r="BP7" s="80">
        <v>95.32</v>
      </c>
      <c r="BQ7" s="80">
        <v>95.06</v>
      </c>
      <c r="BR7" s="80">
        <v>88.56</v>
      </c>
      <c r="BS7" s="80">
        <v>89.17</v>
      </c>
      <c r="BT7" s="80">
        <v>83.18</v>
      </c>
      <c r="BU7" s="80">
        <v>92.39</v>
      </c>
      <c r="BV7" s="80">
        <v>94.41</v>
      </c>
      <c r="BW7" s="80">
        <v>90.96</v>
      </c>
      <c r="BX7" s="80">
        <v>90.66</v>
      </c>
      <c r="BY7" s="80">
        <v>90.78</v>
      </c>
      <c r="BZ7" s="80">
        <v>97.59</v>
      </c>
      <c r="CA7" s="80">
        <v>232.76</v>
      </c>
      <c r="CB7" s="80">
        <v>238.68</v>
      </c>
      <c r="CC7" s="80">
        <v>254.71</v>
      </c>
      <c r="CD7" s="80">
        <v>252.53</v>
      </c>
      <c r="CE7" s="80">
        <v>273.89</v>
      </c>
      <c r="CF7" s="80">
        <v>192.98</v>
      </c>
      <c r="CG7" s="80">
        <v>192.13</v>
      </c>
      <c r="CH7" s="80">
        <v>197.04</v>
      </c>
      <c r="CI7" s="80">
        <v>199.33</v>
      </c>
      <c r="CJ7" s="80">
        <v>202.75</v>
      </c>
      <c r="CK7" s="80">
        <v>181.66</v>
      </c>
      <c r="CL7" s="80">
        <v>37.67</v>
      </c>
      <c r="CM7" s="80">
        <v>36.47</v>
      </c>
      <c r="CN7" s="80">
        <v>35.840000000000003</v>
      </c>
      <c r="CO7" s="80">
        <v>35.65</v>
      </c>
      <c r="CP7" s="80">
        <v>45.95</v>
      </c>
      <c r="CQ7" s="80">
        <v>54.43</v>
      </c>
      <c r="CR7" s="80">
        <v>53.87</v>
      </c>
      <c r="CS7" s="80">
        <v>54.49</v>
      </c>
      <c r="CT7" s="80">
        <v>54.8</v>
      </c>
      <c r="CU7" s="80">
        <v>55.47</v>
      </c>
      <c r="CV7" s="80">
        <v>60.21</v>
      </c>
      <c r="CW7" s="80">
        <v>71.040000000000006</v>
      </c>
      <c r="CX7" s="80">
        <v>71.14</v>
      </c>
      <c r="CY7" s="80">
        <v>73.61</v>
      </c>
      <c r="CZ7" s="80">
        <v>73.19</v>
      </c>
      <c r="DA7" s="80">
        <v>70.17</v>
      </c>
      <c r="DB7" s="80">
        <v>79.44</v>
      </c>
      <c r="DC7" s="80">
        <v>79.489999999999995</v>
      </c>
      <c r="DD7" s="80">
        <v>78.8</v>
      </c>
      <c r="DE7" s="80">
        <v>77.98</v>
      </c>
      <c r="DF7" s="80">
        <v>76.97</v>
      </c>
      <c r="DG7" s="80">
        <v>89.21</v>
      </c>
      <c r="DH7" s="80">
        <v>54.81</v>
      </c>
      <c r="DI7" s="80">
        <v>56.67</v>
      </c>
      <c r="DJ7" s="80">
        <v>57.93</v>
      </c>
      <c r="DK7" s="80">
        <v>59.37</v>
      </c>
      <c r="DL7" s="80">
        <v>61.16</v>
      </c>
      <c r="DM7" s="80">
        <v>49.39</v>
      </c>
      <c r="DN7" s="80">
        <v>50.75</v>
      </c>
      <c r="DO7" s="80">
        <v>51.72</v>
      </c>
      <c r="DP7" s="80">
        <v>52.27</v>
      </c>
      <c r="DQ7" s="80">
        <v>52.87</v>
      </c>
      <c r="DR7" s="80">
        <v>52.41</v>
      </c>
      <c r="DS7" s="80">
        <v>22.33</v>
      </c>
      <c r="DT7" s="80">
        <v>22.23</v>
      </c>
      <c r="DU7" s="80">
        <v>22.23</v>
      </c>
      <c r="DV7" s="80">
        <v>22.22</v>
      </c>
      <c r="DW7" s="80">
        <v>22.14</v>
      </c>
      <c r="DX7" s="80">
        <v>18.57</v>
      </c>
      <c r="DY7" s="80">
        <v>21.14</v>
      </c>
      <c r="DZ7" s="80">
        <v>22.12</v>
      </c>
      <c r="EA7" s="80">
        <v>25.67</v>
      </c>
      <c r="EB7" s="80">
        <v>26.86</v>
      </c>
      <c r="EC7" s="80">
        <v>26.78</v>
      </c>
      <c r="ED7" s="80">
        <v>1.32</v>
      </c>
      <c r="EE7" s="80">
        <v>1.1000000000000001</v>
      </c>
      <c r="EF7" s="80">
        <v>0.31</v>
      </c>
      <c r="EG7" s="80">
        <v>0.31</v>
      </c>
      <c r="EH7" s="80">
        <v>0.87</v>
      </c>
      <c r="EI7" s="80">
        <v>0.44</v>
      </c>
      <c r="EJ7" s="80">
        <v>0.5</v>
      </c>
      <c r="EK7" s="80">
        <v>0.4</v>
      </c>
      <c r="EL7" s="80">
        <v>0.4</v>
      </c>
      <c r="EM7" s="80">
        <v>0.39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99</v>
      </c>
      <c r="C9" s="66" t="s">
        <v>100</v>
      </c>
      <c r="D9" s="66" t="s">
        <v>101</v>
      </c>
      <c r="E9" s="66" t="s">
        <v>102</v>
      </c>
      <c r="F9" s="66" t="s">
        <v>103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53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2026-02-04T23:36:08Z</vt:filetime>
  </property>
</Properties>
</file>