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192.168.4.20\share\05_町民生活課\03-生活安全係\経営比較分析\R7（R6決算）\"/>
    </mc:Choice>
  </mc:AlternateContent>
  <xr:revisionPtr revIDLastSave="0" documentId="13_ncr:1_{63F798EF-A253-462B-B04C-35F403756402}" xr6:coauthVersionLast="36" xr6:coauthVersionMax="36" xr10:uidLastSave="{00000000-0000-0000-0000-000000000000}"/>
  <workbookProtection workbookAlgorithmName="SHA-512" workbookHashValue="7dkl3LIvSPndiN66XgWXY0RoKR6MQmmR+6wATMBVMXE0Vg0GtZKoGj53rwVD8Y3KFfJdhBpPBvqjxVRog9qAaA==" workbookSaltValue="NlsgaEu5DHsx7S20nIku7Q==" workbookSpinCount="100000" lockStructure="1"/>
  <bookViews>
    <workbookView xWindow="0" yWindow="0" windowWidth="24825" windowHeight="1087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P6" i="5"/>
  <c r="P10" i="4" s="1"/>
  <c r="O6" i="5"/>
  <c r="I10" i="4" s="1"/>
  <c r="N6" i="5"/>
  <c r="B10" i="4" s="1"/>
  <c r="M6" i="5"/>
  <c r="AD8" i="4" s="1"/>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G85" i="4"/>
  <c r="BB10" i="4"/>
  <c r="W10" i="4"/>
  <c r="W8" i="4"/>
  <c r="B8" i="4"/>
  <c r="B6"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<sst xmlns="http://schemas.openxmlformats.org/spreadsheetml/2006/main" count="319" uniqueCount="115">
  <si>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</si>
  <si>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</si>
  <si>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</si>
  <si>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</si>
  <si>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</si>
  <si>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</si>
  <si>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</si>
  <si>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</si>
  <si>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</si>
  <si>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</si>
  <si>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</si>
  <si>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</si>
  <si>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</si>
  <si>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</si>
  <si>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</si>
  <si>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</si>
  <si>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</si>
  <si>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</si>
  <si>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</si>
  <si>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</si>
  <si>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</si>
  <si>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</si>
  <si>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</si>
  <si>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</si>
  <si>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</si>
  <si>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</si>
  <si>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</si>
  <si>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</si>
  <si>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</si>
  <si>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</si>
  <si>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</si>
  <si>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</si>
  <si>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</si>
  <si>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</si>
  <si>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</si>
  <si>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</si>
  <si>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</si>
  <si>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</si>
  <si>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</si>
  <si>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</si>
  <si>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</si>
  <si>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</si>
  <si>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</si>
  <si>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</si>
  <si>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</si>
  <si>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</si>
  <si>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</si>
  <si>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</si>
  <si>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</si>
  <si>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</si>
  <si>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</si>
  <si>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</si>
  <si>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</si>
  <si>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</si>
  <si>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</si>
  <si>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</si>
  <si>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</si>
  <si>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</si>
  <si>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</si>
  <si>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</si>
  <si>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</si>
  <si>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</si>
  <si>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</si>
  <si>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</si>
  <si>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</si>
  <si>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</si>
  <si>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</si>
  <si>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</si>
  <si>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</si>
  <si>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</si>
  <si>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</si>
  <si>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</si>
  <si>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</si>
  <si>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</si>
  <si>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</si>
  <si>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</si>
  <si>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</si>
  <si>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</si>
  <si>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</si>
  <si>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</si>
  <si>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</si>
  <si>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</si>
  <si>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</si>
  <si>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</si>
  <si>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</si>
  <si>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</si>
  <si>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</si>
  <si>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</si>
  <si>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</si>
  <si>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</si>
  <si>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</si>
  <si>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</si>
  <si>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</si>
  <si>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</si>
  <si>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</si>
  <si>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</si>
  <si>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只見町</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</si>
  <si>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</si>
  <si>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</si>
  <si>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</si>
  <si>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</si>
  <si>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</si>
  <si>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</si>
  <si>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</si>
  <si>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</si>
  <si>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</si>
  <si>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</si>
  <si>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</si>
  <si>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</si>
  <si>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</si>
  <si>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</si>
  <si>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</si>
  <si>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施設全体としては比較的新しく、今後新たな多額投資等の計画はありませんが、各施設機械及び機器類は停止することなく常に稼働しているため物理的劣化による修繕費用が嵩む傾向にあり、今後の経営収支を圧迫する懸念があります。</t>
    <phoneticPr fontId="4"/>
  </si>
  <si>
    <t>当事業は令和6年度から公営企業会計へ移行しました。当該施設は比較的新しく、また今後新たにエリアの拡大や多額投資による施設増強整備は予定していません。しかし、これまでの施設整備による起債償還が今後も続き、物価上昇により維持管理費も考慮しながら当該事業を健全に運営していく必要があります。
そのため、令和7年度に運営審議会を開催し、令和8年12月からの料金改定を予定しています。
また、当町の地理的環境条件により比較的小規模な施設が分散しているため、今後施設利用者数の増加が見込めない中で、料金収支をふまえ、各施設及び施設全体の維持管理を適切に行っていくことが最も重要といえます。
※令和6年度から公営企業会計へ移行したため、令和5年度以前の数値はありません。</t>
    <rPh sb="101" eb="103">
      <t>ブッカ</t>
    </rPh>
    <rPh sb="103" eb="105">
      <t>ジョウショウ</t>
    </rPh>
    <rPh sb="108" eb="113">
      <t>イジカンリヒ</t>
    </rPh>
    <rPh sb="148" eb="150">
      <t>レイワ</t>
    </rPh>
    <rPh sb="151" eb="153">
      <t>ネンド</t>
    </rPh>
    <rPh sb="154" eb="159">
      <t>ウンエイシンギカイ</t>
    </rPh>
    <rPh sb="160" eb="162">
      <t>カイサイ</t>
    </rPh>
    <rPh sb="164" eb="166">
      <t>レイワ</t>
    </rPh>
    <rPh sb="243" eb="245">
      <t>リョウキン</t>
    </rPh>
    <rPh sb="245" eb="247">
      <t>シュウシ</t>
    </rPh>
    <rPh sb="252" eb="253">
      <t>カク</t>
    </rPh>
    <phoneticPr fontId="4"/>
  </si>
  <si>
    <t xml:space="preserve">現在は企業債償還にあてるため一般会計から繰入れしながら、運営している状況にあります。令和8年12月からの料金改定により、料金収入の増加を図り、収支の安定化をめざすものであります。
今後も計画により一部施設の統合を進めていくので、その進捗状況を見極めながら施設全体の効率化を図り、５年ごとを目途に運営審議会を開催し、事業の継続的な安定運営に努めていきたいと考えます。
</t>
    <rPh sb="0" eb="2">
      <t>ゲンザイ</t>
    </rPh>
    <rPh sb="28" eb="30">
      <t>ウンエイ</t>
    </rPh>
    <rPh sb="42" eb="44">
      <t>レイワ</t>
    </rPh>
    <rPh sb="71" eb="73">
      <t>シュウシ</t>
    </rPh>
    <rPh sb="74" eb="77">
      <t>アンテイカ</t>
    </rPh>
    <rPh sb="140" eb="141">
      <t>ネン</t>
    </rPh>
    <rPh sb="144" eb="146">
      <t>メド</t>
    </rPh>
    <rPh sb="147" eb="152">
      <t>ウンエイシンギカイ</t>
    </rPh>
    <rPh sb="153" eb="155">
      <t>カイサイ</t>
    </rPh>
    <rPh sb="160" eb="163">
      <t>ケイゾクテキ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</si>
</sst>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E80-4A7B-B602-F6B93B972A2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2E80-4A7B-B602-F6B93B972A2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113.4</c:v>
                </c:pt>
              </c:numCache>
            </c:numRef>
          </c:val>
          <c:extLst>
            <c:ext xmlns:c16="http://schemas.microsoft.com/office/drawing/2014/chart" uri="{C3380CC4-5D6E-409C-BE32-E72D297353CC}">
              <c16:uniqueId val="{00000000-286B-434E-8F07-C6B7F40E5D2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286B-434E-8F07-C6B7F40E5D2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98.19</c:v>
                </c:pt>
              </c:numCache>
            </c:numRef>
          </c:val>
          <c:extLst>
            <c:ext xmlns:c16="http://schemas.microsoft.com/office/drawing/2014/chart" uri="{C3380CC4-5D6E-409C-BE32-E72D297353CC}">
              <c16:uniqueId val="{00000000-DE0B-4534-B8C6-9F9D8F0416B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DE0B-4534-B8C6-9F9D8F0416B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98.28</c:v>
                </c:pt>
              </c:numCache>
            </c:numRef>
          </c:val>
          <c:extLst>
            <c:ext xmlns:c16="http://schemas.microsoft.com/office/drawing/2014/chart" uri="{C3380CC4-5D6E-409C-BE32-E72D297353CC}">
              <c16:uniqueId val="{00000000-8077-4D83-868C-DD52AD49C3B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8077-4D83-868C-DD52AD49C3B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2.69</c:v>
                </c:pt>
              </c:numCache>
            </c:numRef>
          </c:val>
          <c:extLst>
            <c:ext xmlns:c16="http://schemas.microsoft.com/office/drawing/2014/chart" uri="{C3380CC4-5D6E-409C-BE32-E72D297353CC}">
              <c16:uniqueId val="{00000000-D73D-4791-92C9-C62F64FB98E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D73D-4791-92C9-C62F64FB98E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643-4863-AB73-9B75C23782F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D643-4863-AB73-9B75C23782F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4.34</c:v>
                </c:pt>
              </c:numCache>
            </c:numRef>
          </c:val>
          <c:extLst>
            <c:ext xmlns:c16="http://schemas.microsoft.com/office/drawing/2014/chart" uri="{C3380CC4-5D6E-409C-BE32-E72D297353CC}">
              <c16:uniqueId val="{00000000-B356-44C7-ACDF-3E77D798E42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B356-44C7-ACDF-3E77D798E42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79.88</c:v>
                </c:pt>
              </c:numCache>
            </c:numRef>
          </c:val>
          <c:extLst>
            <c:ext xmlns:c16="http://schemas.microsoft.com/office/drawing/2014/chart" uri="{C3380CC4-5D6E-409C-BE32-E72D297353CC}">
              <c16:uniqueId val="{00000000-A935-43FE-843A-DEB50A8C0ED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A935-43FE-843A-DEB50A8C0ED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1401.23</c:v>
                </c:pt>
              </c:numCache>
            </c:numRef>
          </c:val>
          <c:extLst>
            <c:ext xmlns:c16="http://schemas.microsoft.com/office/drawing/2014/chart" uri="{C3380CC4-5D6E-409C-BE32-E72D297353CC}">
              <c16:uniqueId val="{00000000-FB04-4556-8312-A57045712C4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FB04-4556-8312-A57045712C4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86.7</c:v>
                </c:pt>
              </c:numCache>
            </c:numRef>
          </c:val>
          <c:extLst>
            <c:ext xmlns:c16="http://schemas.microsoft.com/office/drawing/2014/chart" uri="{C3380CC4-5D6E-409C-BE32-E72D297353CC}">
              <c16:uniqueId val="{00000000-322A-4289-B017-4A50EBD0B78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322A-4289-B017-4A50EBD0B78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227.45</c:v>
                </c:pt>
              </c:numCache>
            </c:numRef>
          </c:val>
          <c:extLst>
            <c:ext xmlns:c16="http://schemas.microsoft.com/office/drawing/2014/chart" uri="{C3380CC4-5D6E-409C-BE32-E72D297353CC}">
              <c16:uniqueId val="{00000000-226F-4390-A650-6BF43D713D9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226F-4390-A650-6BF43D713D9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1" zoomScale="120" zoomScaleNormal="12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只見町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自治体職員</v>
      </c>
      <c r="AE8" s="65"/>
      <c r="AF8" s="65"/>
      <c r="AG8" s="65"/>
      <c r="AH8" s="65"/>
      <c r="AI8" s="65"/>
      <c r="AJ8" s="65"/>
      <c r="AK8" s="3"/>
      <c r="AL8" s="45">
        <f>データ!S6</f>
        <v>3690</v>
      </c>
      <c r="AM8" s="45"/>
      <c r="AN8" s="45"/>
      <c r="AO8" s="45"/>
      <c r="AP8" s="45"/>
      <c r="AQ8" s="45"/>
      <c r="AR8" s="45"/>
      <c r="AS8" s="45"/>
      <c r="AT8" s="44">
        <f>データ!T6</f>
        <v>747.56</v>
      </c>
      <c r="AU8" s="44"/>
      <c r="AV8" s="44"/>
      <c r="AW8" s="44"/>
      <c r="AX8" s="44"/>
      <c r="AY8" s="44"/>
      <c r="AZ8" s="44"/>
      <c r="BA8" s="44"/>
      <c r="BB8" s="44">
        <f>データ!U6</f>
        <v>4.9400000000000004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51.89</v>
      </c>
      <c r="J10" s="44"/>
      <c r="K10" s="44"/>
      <c r="L10" s="44"/>
      <c r="M10" s="44"/>
      <c r="N10" s="44"/>
      <c r="O10" s="44"/>
      <c r="P10" s="44">
        <f>データ!P6</f>
        <v>80.63</v>
      </c>
      <c r="Q10" s="44"/>
      <c r="R10" s="44"/>
      <c r="S10" s="44"/>
      <c r="T10" s="44"/>
      <c r="U10" s="44"/>
      <c r="V10" s="44"/>
      <c r="W10" s="44">
        <f>データ!Q6</f>
        <v>100</v>
      </c>
      <c r="X10" s="44"/>
      <c r="Y10" s="44"/>
      <c r="Z10" s="44"/>
      <c r="AA10" s="44"/>
      <c r="AB10" s="44"/>
      <c r="AC10" s="44"/>
      <c r="AD10" s="45">
        <f>データ!R6</f>
        <v>4400</v>
      </c>
      <c r="AE10" s="45"/>
      <c r="AF10" s="45"/>
      <c r="AG10" s="45"/>
      <c r="AH10" s="45"/>
      <c r="AI10" s="45"/>
      <c r="AJ10" s="45"/>
      <c r="AK10" s="2"/>
      <c r="AL10" s="45">
        <f>データ!V6</f>
        <v>2934</v>
      </c>
      <c r="AM10" s="45"/>
      <c r="AN10" s="45"/>
      <c r="AO10" s="45"/>
      <c r="AP10" s="45"/>
      <c r="AQ10" s="45"/>
      <c r="AR10" s="45"/>
      <c r="AS10" s="45"/>
      <c r="AT10" s="44">
        <f>データ!W6</f>
        <v>3.83</v>
      </c>
      <c r="AU10" s="44"/>
      <c r="AV10" s="44"/>
      <c r="AW10" s="44"/>
      <c r="AX10" s="44"/>
      <c r="AY10" s="44"/>
      <c r="AZ10" s="44"/>
      <c r="BA10" s="44"/>
      <c r="BB10" s="44">
        <f>データ!X6</f>
        <v>766.06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GFz+4hGJtuY8JJddE4SKqXQ99pi9vBkrfkL+dwDZuGXa23kxx6Gmf+INK4vniN9s4VdLShyteRFuV7LgZBR6xw==" saltValue="p6cbjYw4b7+RUBd47INE6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73679</v>
      </c>
      <c r="D6" s="19">
        <f t="shared" si="3"/>
        <v>46</v>
      </c>
      <c r="E6" s="19">
        <f t="shared" si="3"/>
        <v>17</v>
      </c>
      <c r="F6" s="19">
        <f t="shared" si="3"/>
        <v>5</v>
      </c>
      <c r="G6" s="19">
        <f t="shared" si="3"/>
        <v>0</v>
      </c>
      <c r="H6" s="19" t="str">
        <f t="shared" si="3"/>
        <v>福島県　只見町</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51.89</v>
      </c>
      <c r="P6" s="20">
        <f t="shared" si="3"/>
        <v>80.63</v>
      </c>
      <c r="Q6" s="20">
        <f t="shared" si="3"/>
        <v>100</v>
      </c>
      <c r="R6" s="20">
        <f t="shared" si="3"/>
        <v>4400</v>
      </c>
      <c r="S6" s="20">
        <f t="shared" si="3"/>
        <v>3690</v>
      </c>
      <c r="T6" s="20">
        <f t="shared" si="3"/>
        <v>747.56</v>
      </c>
      <c r="U6" s="20">
        <f t="shared" si="3"/>
        <v>4.9400000000000004</v>
      </c>
      <c r="V6" s="20">
        <f t="shared" si="3"/>
        <v>2934</v>
      </c>
      <c r="W6" s="20">
        <f t="shared" si="3"/>
        <v>3.83</v>
      </c>
      <c r="X6" s="20">
        <f t="shared" si="3"/>
        <v>766.06</v>
      </c>
      <c r="Y6" s="21" t="str">
        <f>IF(Y7="",NA(),Y7)</f>
        <v>-</v>
      </c>
      <c r="Z6" s="21" t="str">
        <f t="shared" ref="Z6:AH6" si="4">IF(Z7="",NA(),Z7)</f>
        <v>-</v>
      </c>
      <c r="AA6" s="21" t="str">
        <f t="shared" si="4"/>
        <v>-</v>
      </c>
      <c r="AB6" s="21" t="str">
        <f t="shared" si="4"/>
        <v>-</v>
      </c>
      <c r="AC6" s="21">
        <f t="shared" si="4"/>
        <v>98.28</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1">
        <f t="shared" si="5"/>
        <v>4.34</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79.88</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1401.23</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86.7</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227.45</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113.4</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98.19</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2.69</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73679</v>
      </c>
      <c r="D7" s="23">
        <v>46</v>
      </c>
      <c r="E7" s="23">
        <v>17</v>
      </c>
      <c r="F7" s="23">
        <v>5</v>
      </c>
      <c r="G7" s="23">
        <v>0</v>
      </c>
      <c r="H7" s="23" t="s">
        <v>96</v>
      </c>
      <c r="I7" s="23" t="s">
        <v>97</v>
      </c>
      <c r="J7" s="23" t="s">
        <v>98</v>
      </c>
      <c r="K7" s="23" t="s">
        <v>99</v>
      </c>
      <c r="L7" s="23" t="s">
        <v>100</v>
      </c>
      <c r="M7" s="23" t="s">
        <v>101</v>
      </c>
      <c r="N7" s="24" t="s">
        <v>102</v>
      </c>
      <c r="O7" s="24">
        <v>51.89</v>
      </c>
      <c r="P7" s="24">
        <v>80.63</v>
      </c>
      <c r="Q7" s="24">
        <v>100</v>
      </c>
      <c r="R7" s="24">
        <v>4400</v>
      </c>
      <c r="S7" s="24">
        <v>3690</v>
      </c>
      <c r="T7" s="24">
        <v>747.56</v>
      </c>
      <c r="U7" s="24">
        <v>4.9400000000000004</v>
      </c>
      <c r="V7" s="24">
        <v>2934</v>
      </c>
      <c r="W7" s="24">
        <v>3.83</v>
      </c>
      <c r="X7" s="24">
        <v>766.06</v>
      </c>
      <c r="Y7" s="24" t="s">
        <v>102</v>
      </c>
      <c r="Z7" s="24" t="s">
        <v>102</v>
      </c>
      <c r="AA7" s="24" t="s">
        <v>102</v>
      </c>
      <c r="AB7" s="24" t="s">
        <v>102</v>
      </c>
      <c r="AC7" s="24">
        <v>98.28</v>
      </c>
      <c r="AD7" s="24" t="s">
        <v>102</v>
      </c>
      <c r="AE7" s="24" t="s">
        <v>102</v>
      </c>
      <c r="AF7" s="24" t="s">
        <v>102</v>
      </c>
      <c r="AG7" s="24" t="s">
        <v>102</v>
      </c>
      <c r="AH7" s="24">
        <v>106.62</v>
      </c>
      <c r="AI7" s="24">
        <v>104.3</v>
      </c>
      <c r="AJ7" s="24" t="s">
        <v>102</v>
      </c>
      <c r="AK7" s="24" t="s">
        <v>102</v>
      </c>
      <c r="AL7" s="24" t="s">
        <v>102</v>
      </c>
      <c r="AM7" s="24" t="s">
        <v>102</v>
      </c>
      <c r="AN7" s="24">
        <v>4.34</v>
      </c>
      <c r="AO7" s="24" t="s">
        <v>102</v>
      </c>
      <c r="AP7" s="24" t="s">
        <v>102</v>
      </c>
      <c r="AQ7" s="24" t="s">
        <v>102</v>
      </c>
      <c r="AR7" s="24" t="s">
        <v>102</v>
      </c>
      <c r="AS7" s="24">
        <v>107.99</v>
      </c>
      <c r="AT7" s="24">
        <v>102.74</v>
      </c>
      <c r="AU7" s="24" t="s">
        <v>102</v>
      </c>
      <c r="AV7" s="24" t="s">
        <v>102</v>
      </c>
      <c r="AW7" s="24" t="s">
        <v>102</v>
      </c>
      <c r="AX7" s="24" t="s">
        <v>102</v>
      </c>
      <c r="AY7" s="24">
        <v>79.88</v>
      </c>
      <c r="AZ7" s="24" t="s">
        <v>102</v>
      </c>
      <c r="BA7" s="24" t="s">
        <v>102</v>
      </c>
      <c r="BB7" s="24" t="s">
        <v>102</v>
      </c>
      <c r="BC7" s="24" t="s">
        <v>102</v>
      </c>
      <c r="BD7" s="24">
        <v>58.25</v>
      </c>
      <c r="BE7" s="24">
        <v>47.19</v>
      </c>
      <c r="BF7" s="24" t="s">
        <v>102</v>
      </c>
      <c r="BG7" s="24" t="s">
        <v>102</v>
      </c>
      <c r="BH7" s="24" t="s">
        <v>102</v>
      </c>
      <c r="BI7" s="24" t="s">
        <v>102</v>
      </c>
      <c r="BJ7" s="24">
        <v>1401.23</v>
      </c>
      <c r="BK7" s="24" t="s">
        <v>102</v>
      </c>
      <c r="BL7" s="24" t="s">
        <v>102</v>
      </c>
      <c r="BM7" s="24" t="s">
        <v>102</v>
      </c>
      <c r="BN7" s="24" t="s">
        <v>102</v>
      </c>
      <c r="BO7" s="24">
        <v>791.46</v>
      </c>
      <c r="BP7" s="24">
        <v>798.1</v>
      </c>
      <c r="BQ7" s="24" t="s">
        <v>102</v>
      </c>
      <c r="BR7" s="24" t="s">
        <v>102</v>
      </c>
      <c r="BS7" s="24" t="s">
        <v>102</v>
      </c>
      <c r="BT7" s="24" t="s">
        <v>102</v>
      </c>
      <c r="BU7" s="24">
        <v>86.7</v>
      </c>
      <c r="BV7" s="24" t="s">
        <v>102</v>
      </c>
      <c r="BW7" s="24" t="s">
        <v>102</v>
      </c>
      <c r="BX7" s="24" t="s">
        <v>102</v>
      </c>
      <c r="BY7" s="24" t="s">
        <v>102</v>
      </c>
      <c r="BZ7" s="24">
        <v>47.96</v>
      </c>
      <c r="CA7" s="24">
        <v>54.51</v>
      </c>
      <c r="CB7" s="24" t="s">
        <v>102</v>
      </c>
      <c r="CC7" s="24" t="s">
        <v>102</v>
      </c>
      <c r="CD7" s="24" t="s">
        <v>102</v>
      </c>
      <c r="CE7" s="24" t="s">
        <v>102</v>
      </c>
      <c r="CF7" s="24">
        <v>227.45</v>
      </c>
      <c r="CG7" s="24" t="s">
        <v>102</v>
      </c>
      <c r="CH7" s="24" t="s">
        <v>102</v>
      </c>
      <c r="CI7" s="24" t="s">
        <v>102</v>
      </c>
      <c r="CJ7" s="24" t="s">
        <v>102</v>
      </c>
      <c r="CK7" s="24">
        <v>325.85000000000002</v>
      </c>
      <c r="CL7" s="24">
        <v>286.33</v>
      </c>
      <c r="CM7" s="24" t="s">
        <v>102</v>
      </c>
      <c r="CN7" s="24" t="s">
        <v>102</v>
      </c>
      <c r="CO7" s="24" t="s">
        <v>102</v>
      </c>
      <c r="CP7" s="24" t="s">
        <v>102</v>
      </c>
      <c r="CQ7" s="24">
        <v>113.4</v>
      </c>
      <c r="CR7" s="24" t="s">
        <v>102</v>
      </c>
      <c r="CS7" s="24" t="s">
        <v>102</v>
      </c>
      <c r="CT7" s="24" t="s">
        <v>102</v>
      </c>
      <c r="CU7" s="24" t="s">
        <v>102</v>
      </c>
      <c r="CV7" s="24">
        <v>45.32</v>
      </c>
      <c r="CW7" s="24">
        <v>49.92</v>
      </c>
      <c r="CX7" s="24" t="s">
        <v>102</v>
      </c>
      <c r="CY7" s="24" t="s">
        <v>102</v>
      </c>
      <c r="CZ7" s="24" t="s">
        <v>102</v>
      </c>
      <c r="DA7" s="24" t="s">
        <v>102</v>
      </c>
      <c r="DB7" s="24">
        <v>98.19</v>
      </c>
      <c r="DC7" s="24" t="s">
        <v>102</v>
      </c>
      <c r="DD7" s="24" t="s">
        <v>102</v>
      </c>
      <c r="DE7" s="24" t="s">
        <v>102</v>
      </c>
      <c r="DF7" s="24" t="s">
        <v>102</v>
      </c>
      <c r="DG7" s="24">
        <v>83.54</v>
      </c>
      <c r="DH7" s="24">
        <v>87.8</v>
      </c>
      <c r="DI7" s="24" t="s">
        <v>102</v>
      </c>
      <c r="DJ7" s="24" t="s">
        <v>102</v>
      </c>
      <c r="DK7" s="24" t="s">
        <v>102</v>
      </c>
      <c r="DL7" s="24" t="s">
        <v>102</v>
      </c>
      <c r="DM7" s="24">
        <v>2.69</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lg062</cp:lastModifiedBy>
  <cp:lastPrinted>2026-02-04T23:37:54Z</cp:lastPrinted>
  <dcterms:created xsi:type="dcterms:W3CDTF">2025-12-23T06:17:14Z</dcterms:created>
  <dcterms:modified xsi:type="dcterms:W3CDTF">2026-02-05T01:31:05Z</dcterms:modified>
  <cp:category/>
</cp:coreProperties>
</file>