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lgfs01\kyouyuu\●kyouyuu_soumu\【財政係】\●回答提出\【02.03〆】公営企業に係る経営比較分析表（令和６年度決算）の分析\回答\"/>
    </mc:Choice>
  </mc:AlternateContent>
  <xr:revisionPtr revIDLastSave="0" documentId="13_ncr:1_{D7143646-BF45-43D5-9788-5865994166ED}" xr6:coauthVersionLast="47" xr6:coauthVersionMax="47" xr10:uidLastSave="{00000000-0000-0000-0000-000000000000}"/>
  <workbookProtection workbookAlgorithmName="SHA-512" workbookHashValue="TlfViTbRjF6m3zsaGyZLGZWnEqvao+mnYtELSRXKq3QotQ3L9Blh7tKBhHr6yd0ZcmogHHoNkxBVJA7zIZ2roA==" workbookSaltValue="jXf4hqCgy46HyC7jrvViRA==" workbookSpinCount="100000" lockStructure="1"/>
  <bookViews>
    <workbookView xWindow="3630" yWindow="615" windowWidth="14520" windowHeight="101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G85" i="4"/>
  <c r="F85" i="4"/>
  <c r="E85" i="4"/>
  <c r="AT10" i="4"/>
  <c r="AL10" i="4"/>
  <c r="AL8"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<sst xmlns="http://schemas.openxmlformats.org/spreadsheetml/2006/main" count="319" uniqueCount="115">
  <si>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</si>
  <si>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</si>
  <si>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</si>
  <si>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</si>
  <si>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</si>
  <si>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</si>
  <si>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</si>
  <si>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</si>
  <si>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</si>
  <si>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</si>
  <si>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</si>
  <si>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</si>
  <si>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</si>
  <si>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</si>
  <si>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</si>
  <si>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</si>
  <si>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</si>
  <si>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</si>
  <si>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</si>
  <si>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</si>
  <si>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</si>
  <si>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</si>
  <si>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</si>
  <si>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</si>
  <si>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</si>
  <si>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</si>
  <si>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</si>
  <si>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</si>
  <si>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</si>
  <si>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</si>
  <si>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</si>
  <si>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</si>
  <si>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</si>
  <si>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</si>
  <si>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</si>
  <si>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</si>
  <si>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</si>
  <si>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</si>
  <si>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</si>
  <si>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</si>
  <si>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</si>
  <si>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</si>
  <si>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</si>
  <si>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</si>
  <si>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</si>
  <si>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</si>
  <si>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</si>
  <si>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</si>
  <si>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</si>
  <si>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</si>
  <si>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</si>
  <si>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</si>
  <si>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</si>
  <si>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</si>
  <si>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</si>
  <si>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</si>
  <si>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</si>
  <si>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</si>
  <si>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</si>
  <si>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</si>
  <si>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</si>
  <si>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</si>
  <si>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</si>
  <si>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</si>
  <si>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</si>
  <si>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</si>
  <si>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</si>
  <si>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</si>
  <si>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</si>
  <si>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</si>
  <si>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</si>
  <si>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</si>
  <si>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</si>
  <si>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</si>
  <si>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</si>
  <si>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</si>
  <si>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</si>
  <si>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</si>
  <si>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</si>
  <si>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</si>
  <si>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</si>
  <si>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</si>
  <si>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</si>
  <si>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</si>
  <si>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</si>
  <si>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</si>
  <si>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</si>
  <si>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</si>
  <si>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</si>
  <si>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</si>
  <si>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</si>
  <si>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</si>
  <si>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</si>
  <si>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</si>
  <si>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</si>
  <si>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</si>
  <si>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</si>
  <si>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</si>
  <si>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</si>
  <si>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</si>
  <si>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</si>
  <si>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</si>
  <si>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</si>
  <si>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</si>
  <si>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</si>
  <si>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</si>
  <si>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</si>
  <si>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</si>
  <si>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</si>
  <si>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</si>
  <si>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</si>
  <si>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</si>
  <si>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①経常収支比率は黒字だが類似団体平均を下回るため、維持管理費等の一層の縮減と効率化を進める必要があります。
　③流動比率は100％を下回っているため、支払い能力を高めるための改善を図っていく日長があります。　
　④企業債残高対事業規模比率は、平均を上回っており、企業債の借入額は十分精査する必要があります。
　⑤経費回収率は100％を下回っており、下水道料金の適否を料金改定も含め検討が必要となる可能性があります。
　⑥ 汚水処理原価は類似団体を下回っていることから、当面は現行水準の維持を基本とします。
　⑦施設利用率は類似団体と同程度で推移しています。
　⑧水洗化率は97％と高く、平均を上回っています。未接続地域が一部残るものの、広大な面積を有し集落が点在する当村の特性上、これ以上の増加は見込みにくいため、現状の維持を基本とします。</t>
    <rPh sb="67" eb="69">
      <t>シタマワ</t>
    </rPh>
    <rPh sb="76" eb="78">
      <t>シハラ</t>
    </rPh>
    <rPh sb="79" eb="81">
      <t>ノウリョク</t>
    </rPh>
    <rPh sb="82" eb="83">
      <t>タカ</t>
    </rPh>
    <rPh sb="88" eb="90">
      <t>カイゼン</t>
    </rPh>
    <rPh sb="91" eb="92">
      <t>ハカ</t>
    </rPh>
    <rPh sb="96" eb="98">
      <t>ヒチョウ</t>
    </rPh>
    <rPh sb="122" eb="124">
      <t>ヘイキン</t>
    </rPh>
    <rPh sb="125" eb="127">
      <t>ウワマワ</t>
    </rPh>
    <rPh sb="175" eb="176">
      <t>シタ</t>
    </rPh>
    <phoneticPr fontId="4"/>
  </si>
  <si>
    <t>　
昭和63年から平成17年にかけて、9箇所の排水施設を建設しました。管路は耐用年数内であるため、当面は大きな支障は生じない見込みです。一方、処理施設などの機器類は老朽化が進行しており、修繕費や機器更新費の増加が見込まれます。今後、各施設・設備の更新を計画的に実施してまいります。</t>
    <phoneticPr fontId="4"/>
  </si>
  <si>
    <t>　今後の施設更新に備え、資金の積立が必要な段階にあります。一方で、人口減少に伴う料金収入の伸び悩みと、施設老朽化に伴う維持管理費の増加が懸念されます。現行の財政状況では短期集中的な更新は困難であることから、経営状況を的確に把握し、健全かつ効率的な経営・更新計画を策定するとともに、投資の平準化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</si>
</sst>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6EC-47AC-825A-95544DCBF9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D6EC-47AC-825A-95544DCBF9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50.6</c:v>
                </c:pt>
              </c:numCache>
            </c:numRef>
          </c:val>
          <c:extLst>
            <c:ext xmlns:c16="http://schemas.microsoft.com/office/drawing/2014/chart" uri="{C3380CC4-5D6E-409C-BE32-E72D297353CC}">
              <c16:uniqueId val="{00000000-EEA0-478B-B88B-3785E92795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EEA0-478B-B88B-3785E92795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97.2</c:v>
                </c:pt>
              </c:numCache>
            </c:numRef>
          </c:val>
          <c:extLst>
            <c:ext xmlns:c16="http://schemas.microsoft.com/office/drawing/2014/chart" uri="{C3380CC4-5D6E-409C-BE32-E72D297353CC}">
              <c16:uniqueId val="{00000000-8CB5-4C53-B6C6-83347FAE3E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8CB5-4C53-B6C6-83347FAE3E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102.65</c:v>
                </c:pt>
              </c:numCache>
            </c:numRef>
          </c:val>
          <c:extLst>
            <c:ext xmlns:c16="http://schemas.microsoft.com/office/drawing/2014/chart" uri="{C3380CC4-5D6E-409C-BE32-E72D297353CC}">
              <c16:uniqueId val="{00000000-5416-4981-8ADF-CA25A21441E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5416-4981-8ADF-CA25A21441E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6.36</c:v>
                </c:pt>
              </c:numCache>
            </c:numRef>
          </c:val>
          <c:extLst>
            <c:ext xmlns:c16="http://schemas.microsoft.com/office/drawing/2014/chart" uri="{C3380CC4-5D6E-409C-BE32-E72D297353CC}">
              <c16:uniqueId val="{00000000-6D94-4D29-840A-B53BE45360E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6D94-4D29-840A-B53BE45360E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296-46E4-BA78-3ACF786B2D7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C296-46E4-BA78-3ACF786B2D7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87E-45BE-96E2-ED0DC9482C3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F87E-45BE-96E2-ED0DC9482C3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87.11</c:v>
                </c:pt>
              </c:numCache>
            </c:numRef>
          </c:val>
          <c:extLst>
            <c:ext xmlns:c16="http://schemas.microsoft.com/office/drawing/2014/chart" uri="{C3380CC4-5D6E-409C-BE32-E72D297353CC}">
              <c16:uniqueId val="{00000000-DEE8-4A19-B5E4-3306EEE80CC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DEE8-4A19-B5E4-3306EEE80CC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876.16</c:v>
                </c:pt>
              </c:numCache>
            </c:numRef>
          </c:val>
          <c:extLst>
            <c:ext xmlns:c16="http://schemas.microsoft.com/office/drawing/2014/chart" uri="{C3380CC4-5D6E-409C-BE32-E72D297353CC}">
              <c16:uniqueId val="{00000000-E197-4928-AFB9-E8B1E4D8AD7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E197-4928-AFB9-E8B1E4D8AD7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88.41</c:v>
                </c:pt>
              </c:numCache>
            </c:numRef>
          </c:val>
          <c:extLst>
            <c:ext xmlns:c16="http://schemas.microsoft.com/office/drawing/2014/chart" uri="{C3380CC4-5D6E-409C-BE32-E72D297353CC}">
              <c16:uniqueId val="{00000000-8E51-4F96-80EA-CE50BD5704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8E51-4F96-80EA-CE50BD5704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171.82</c:v>
                </c:pt>
              </c:numCache>
            </c:numRef>
          </c:val>
          <c:extLst>
            <c:ext xmlns:c16="http://schemas.microsoft.com/office/drawing/2014/chart" uri="{C3380CC4-5D6E-409C-BE32-E72D297353CC}">
              <c16:uniqueId val="{00000000-D6B2-45BD-988F-15E7542F6C8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D6B2-45BD-988F-15E7542F6C8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H49"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天栄村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5171</v>
      </c>
      <c r="AM8" s="36"/>
      <c r="AN8" s="36"/>
      <c r="AO8" s="36"/>
      <c r="AP8" s="36"/>
      <c r="AQ8" s="36"/>
      <c r="AR8" s="36"/>
      <c r="AS8" s="36"/>
      <c r="AT8" s="37">
        <f>データ!T6</f>
        <v>225.52</v>
      </c>
      <c r="AU8" s="37"/>
      <c r="AV8" s="37"/>
      <c r="AW8" s="37"/>
      <c r="AX8" s="37"/>
      <c r="AY8" s="37"/>
      <c r="AZ8" s="37"/>
      <c r="BA8" s="37"/>
      <c r="BB8" s="37">
        <f>データ!U6</f>
        <v>22.93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84.72</v>
      </c>
      <c r="J10" s="37"/>
      <c r="K10" s="37"/>
      <c r="L10" s="37"/>
      <c r="M10" s="37"/>
      <c r="N10" s="37"/>
      <c r="O10" s="37"/>
      <c r="P10" s="37">
        <f>データ!P6</f>
        <v>68.89</v>
      </c>
      <c r="Q10" s="37"/>
      <c r="R10" s="37"/>
      <c r="S10" s="37"/>
      <c r="T10" s="37"/>
      <c r="U10" s="37"/>
      <c r="V10" s="37"/>
      <c r="W10" s="37">
        <f>データ!Q6</f>
        <v>98.77</v>
      </c>
      <c r="X10" s="37"/>
      <c r="Y10" s="37"/>
      <c r="Z10" s="37"/>
      <c r="AA10" s="37"/>
      <c r="AB10" s="37"/>
      <c r="AC10" s="37"/>
      <c r="AD10" s="36">
        <f>データ!R6</f>
        <v>3850</v>
      </c>
      <c r="AE10" s="36"/>
      <c r="AF10" s="36"/>
      <c r="AG10" s="36"/>
      <c r="AH10" s="36"/>
      <c r="AI10" s="36"/>
      <c r="AJ10" s="36"/>
      <c r="AK10" s="2"/>
      <c r="AL10" s="36">
        <f>データ!V6</f>
        <v>3537</v>
      </c>
      <c r="AM10" s="36"/>
      <c r="AN10" s="36"/>
      <c r="AO10" s="36"/>
      <c r="AP10" s="36"/>
      <c r="AQ10" s="36"/>
      <c r="AR10" s="36"/>
      <c r="AS10" s="36"/>
      <c r="AT10" s="37">
        <f>データ!W6</f>
        <v>3.53</v>
      </c>
      <c r="AU10" s="37"/>
      <c r="AV10" s="37"/>
      <c r="AW10" s="37"/>
      <c r="AX10" s="37"/>
      <c r="AY10" s="37"/>
      <c r="AZ10" s="37"/>
      <c r="BA10" s="37"/>
      <c r="BB10" s="37">
        <f>データ!X6</f>
        <v>1001.98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W3x0rWWd+HrMxNXPwQPftT90D+vENCUr8d+pYW7EYeyE+9qDwPAUj5t0Sd3dJhdl1MJGr45hgeEweAU/FuUIuQ==" saltValue="7ASl2wiG18G/TegZBidZb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73440</v>
      </c>
      <c r="D6" s="19">
        <f t="shared" si="3"/>
        <v>46</v>
      </c>
      <c r="E6" s="19">
        <f t="shared" si="3"/>
        <v>17</v>
      </c>
      <c r="F6" s="19">
        <f t="shared" si="3"/>
        <v>5</v>
      </c>
      <c r="G6" s="19">
        <f t="shared" si="3"/>
        <v>0</v>
      </c>
      <c r="H6" s="19" t="str">
        <f t="shared" si="3"/>
        <v>福島県　天栄村</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84.72</v>
      </c>
      <c r="P6" s="20">
        <f t="shared" si="3"/>
        <v>68.89</v>
      </c>
      <c r="Q6" s="20">
        <f t="shared" si="3"/>
        <v>98.77</v>
      </c>
      <c r="R6" s="20">
        <f t="shared" si="3"/>
        <v>3850</v>
      </c>
      <c r="S6" s="20">
        <f t="shared" si="3"/>
        <v>5171</v>
      </c>
      <c r="T6" s="20">
        <f t="shared" si="3"/>
        <v>225.52</v>
      </c>
      <c r="U6" s="20">
        <f t="shared" si="3"/>
        <v>22.93</v>
      </c>
      <c r="V6" s="20">
        <f t="shared" si="3"/>
        <v>3537</v>
      </c>
      <c r="W6" s="20">
        <f t="shared" si="3"/>
        <v>3.53</v>
      </c>
      <c r="X6" s="20">
        <f t="shared" si="3"/>
        <v>1001.98</v>
      </c>
      <c r="Y6" s="21" t="str">
        <f>IF(Y7="",NA(),Y7)</f>
        <v>-</v>
      </c>
      <c r="Z6" s="21" t="str">
        <f t="shared" ref="Z6:AH6" si="4">IF(Z7="",NA(),Z7)</f>
        <v>-</v>
      </c>
      <c r="AA6" s="21" t="str">
        <f t="shared" si="4"/>
        <v>-</v>
      </c>
      <c r="AB6" s="21" t="str">
        <f t="shared" si="4"/>
        <v>-</v>
      </c>
      <c r="AC6" s="21">
        <f t="shared" si="4"/>
        <v>102.65</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87.11</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1">
        <f t="shared" si="7"/>
        <v>876.16</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88.41</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171.82</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50.6</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97.2</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6.36</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73440</v>
      </c>
      <c r="D7" s="23">
        <v>46</v>
      </c>
      <c r="E7" s="23">
        <v>17</v>
      </c>
      <c r="F7" s="23">
        <v>5</v>
      </c>
      <c r="G7" s="23">
        <v>0</v>
      </c>
      <c r="H7" s="23" t="s">
        <v>95</v>
      </c>
      <c r="I7" s="23" t="s">
        <v>96</v>
      </c>
      <c r="J7" s="23" t="s">
        <v>97</v>
      </c>
      <c r="K7" s="23" t="s">
        <v>98</v>
      </c>
      <c r="L7" s="23" t="s">
        <v>99</v>
      </c>
      <c r="M7" s="23" t="s">
        <v>100</v>
      </c>
      <c r="N7" s="24" t="s">
        <v>101</v>
      </c>
      <c r="O7" s="24">
        <v>84.72</v>
      </c>
      <c r="P7" s="24">
        <v>68.89</v>
      </c>
      <c r="Q7" s="24">
        <v>98.77</v>
      </c>
      <c r="R7" s="24">
        <v>3850</v>
      </c>
      <c r="S7" s="24">
        <v>5171</v>
      </c>
      <c r="T7" s="24">
        <v>225.52</v>
      </c>
      <c r="U7" s="24">
        <v>22.93</v>
      </c>
      <c r="V7" s="24">
        <v>3537</v>
      </c>
      <c r="W7" s="24">
        <v>3.53</v>
      </c>
      <c r="X7" s="24">
        <v>1001.98</v>
      </c>
      <c r="Y7" s="24" t="s">
        <v>101</v>
      </c>
      <c r="Z7" s="24" t="s">
        <v>101</v>
      </c>
      <c r="AA7" s="24" t="s">
        <v>101</v>
      </c>
      <c r="AB7" s="24" t="s">
        <v>101</v>
      </c>
      <c r="AC7" s="24">
        <v>102.65</v>
      </c>
      <c r="AD7" s="24" t="s">
        <v>101</v>
      </c>
      <c r="AE7" s="24" t="s">
        <v>101</v>
      </c>
      <c r="AF7" s="24" t="s">
        <v>101</v>
      </c>
      <c r="AG7" s="24" t="s">
        <v>101</v>
      </c>
      <c r="AH7" s="24">
        <v>103.04</v>
      </c>
      <c r="AI7" s="24">
        <v>104.3</v>
      </c>
      <c r="AJ7" s="24" t="s">
        <v>101</v>
      </c>
      <c r="AK7" s="24" t="s">
        <v>101</v>
      </c>
      <c r="AL7" s="24" t="s">
        <v>101</v>
      </c>
      <c r="AM7" s="24" t="s">
        <v>101</v>
      </c>
      <c r="AN7" s="24">
        <v>0</v>
      </c>
      <c r="AO7" s="24" t="s">
        <v>101</v>
      </c>
      <c r="AP7" s="24" t="s">
        <v>101</v>
      </c>
      <c r="AQ7" s="24" t="s">
        <v>101</v>
      </c>
      <c r="AR7" s="24" t="s">
        <v>101</v>
      </c>
      <c r="AS7" s="24">
        <v>100.31</v>
      </c>
      <c r="AT7" s="24">
        <v>102.74</v>
      </c>
      <c r="AU7" s="24" t="s">
        <v>101</v>
      </c>
      <c r="AV7" s="24" t="s">
        <v>101</v>
      </c>
      <c r="AW7" s="24" t="s">
        <v>101</v>
      </c>
      <c r="AX7" s="24" t="s">
        <v>101</v>
      </c>
      <c r="AY7" s="24">
        <v>87.11</v>
      </c>
      <c r="AZ7" s="24" t="s">
        <v>101</v>
      </c>
      <c r="BA7" s="24" t="s">
        <v>101</v>
      </c>
      <c r="BB7" s="24" t="s">
        <v>101</v>
      </c>
      <c r="BC7" s="24" t="s">
        <v>101</v>
      </c>
      <c r="BD7" s="24">
        <v>41.03</v>
      </c>
      <c r="BE7" s="24">
        <v>47.19</v>
      </c>
      <c r="BF7" s="24" t="s">
        <v>101</v>
      </c>
      <c r="BG7" s="24" t="s">
        <v>101</v>
      </c>
      <c r="BH7" s="24" t="s">
        <v>101</v>
      </c>
      <c r="BI7" s="24" t="s">
        <v>101</v>
      </c>
      <c r="BJ7" s="24">
        <v>876.16</v>
      </c>
      <c r="BK7" s="24" t="s">
        <v>101</v>
      </c>
      <c r="BL7" s="24" t="s">
        <v>101</v>
      </c>
      <c r="BM7" s="24" t="s">
        <v>101</v>
      </c>
      <c r="BN7" s="24" t="s">
        <v>101</v>
      </c>
      <c r="BO7" s="24">
        <v>796.8</v>
      </c>
      <c r="BP7" s="24">
        <v>798.1</v>
      </c>
      <c r="BQ7" s="24" t="s">
        <v>101</v>
      </c>
      <c r="BR7" s="24" t="s">
        <v>101</v>
      </c>
      <c r="BS7" s="24" t="s">
        <v>101</v>
      </c>
      <c r="BT7" s="24" t="s">
        <v>101</v>
      </c>
      <c r="BU7" s="24">
        <v>88.41</v>
      </c>
      <c r="BV7" s="24" t="s">
        <v>101</v>
      </c>
      <c r="BW7" s="24" t="s">
        <v>101</v>
      </c>
      <c r="BX7" s="24" t="s">
        <v>101</v>
      </c>
      <c r="BY7" s="24" t="s">
        <v>101</v>
      </c>
      <c r="BZ7" s="24">
        <v>58.41</v>
      </c>
      <c r="CA7" s="24">
        <v>54.51</v>
      </c>
      <c r="CB7" s="24" t="s">
        <v>101</v>
      </c>
      <c r="CC7" s="24" t="s">
        <v>101</v>
      </c>
      <c r="CD7" s="24" t="s">
        <v>101</v>
      </c>
      <c r="CE7" s="24" t="s">
        <v>101</v>
      </c>
      <c r="CF7" s="24">
        <v>171.82</v>
      </c>
      <c r="CG7" s="24" t="s">
        <v>101</v>
      </c>
      <c r="CH7" s="24" t="s">
        <v>101</v>
      </c>
      <c r="CI7" s="24" t="s">
        <v>101</v>
      </c>
      <c r="CJ7" s="24" t="s">
        <v>101</v>
      </c>
      <c r="CK7" s="24">
        <v>267.33999999999997</v>
      </c>
      <c r="CL7" s="24">
        <v>286.33</v>
      </c>
      <c r="CM7" s="24" t="s">
        <v>101</v>
      </c>
      <c r="CN7" s="24" t="s">
        <v>101</v>
      </c>
      <c r="CO7" s="24" t="s">
        <v>101</v>
      </c>
      <c r="CP7" s="24" t="s">
        <v>101</v>
      </c>
      <c r="CQ7" s="24">
        <v>50.6</v>
      </c>
      <c r="CR7" s="24" t="s">
        <v>101</v>
      </c>
      <c r="CS7" s="24" t="s">
        <v>101</v>
      </c>
      <c r="CT7" s="24" t="s">
        <v>101</v>
      </c>
      <c r="CU7" s="24" t="s">
        <v>101</v>
      </c>
      <c r="CV7" s="24">
        <v>52.34</v>
      </c>
      <c r="CW7" s="24">
        <v>49.92</v>
      </c>
      <c r="CX7" s="24" t="s">
        <v>101</v>
      </c>
      <c r="CY7" s="24" t="s">
        <v>101</v>
      </c>
      <c r="CZ7" s="24" t="s">
        <v>101</v>
      </c>
      <c r="DA7" s="24" t="s">
        <v>101</v>
      </c>
      <c r="DB7" s="24">
        <v>97.2</v>
      </c>
      <c r="DC7" s="24" t="s">
        <v>101</v>
      </c>
      <c r="DD7" s="24" t="s">
        <v>101</v>
      </c>
      <c r="DE7" s="24" t="s">
        <v>101</v>
      </c>
      <c r="DF7" s="24" t="s">
        <v>101</v>
      </c>
      <c r="DG7" s="24">
        <v>90.05</v>
      </c>
      <c r="DH7" s="24">
        <v>87.8</v>
      </c>
      <c r="DI7" s="24" t="s">
        <v>101</v>
      </c>
      <c r="DJ7" s="24" t="s">
        <v>101</v>
      </c>
      <c r="DK7" s="24" t="s">
        <v>101</v>
      </c>
      <c r="DL7" s="24" t="s">
        <v>101</v>
      </c>
      <c r="DM7" s="24">
        <v>6.36</v>
      </c>
      <c r="DN7" s="24" t="s">
        <v>101</v>
      </c>
      <c r="DO7" s="24" t="s">
        <v>101</v>
      </c>
      <c r="DP7" s="24" t="s">
        <v>101</v>
      </c>
      <c r="DQ7" s="24" t="s">
        <v>101</v>
      </c>
      <c r="DR7" s="24">
        <v>30.49</v>
      </c>
      <c r="DS7" s="24">
        <v>28.46</v>
      </c>
      <c r="DT7" s="24" t="s">
        <v>101</v>
      </c>
      <c r="DU7" s="24" t="s">
        <v>101</v>
      </c>
      <c r="DV7" s="24" t="s">
        <v>101</v>
      </c>
      <c r="DW7" s="24" t="s">
        <v>101</v>
      </c>
      <c r="DX7" s="24">
        <v>0</v>
      </c>
      <c r="DY7" s="24" t="s">
        <v>101</v>
      </c>
      <c r="DZ7" s="24" t="s">
        <v>101</v>
      </c>
      <c r="EA7" s="24" t="s">
        <v>101</v>
      </c>
      <c r="EB7" s="24" t="s">
        <v>101</v>
      </c>
      <c r="EC7" s="24">
        <v>0.05</v>
      </c>
      <c r="ED7" s="24">
        <v>0.03</v>
      </c>
      <c r="EE7" s="24" t="s">
        <v>101</v>
      </c>
      <c r="EF7" s="24" t="s">
        <v>101</v>
      </c>
      <c r="EG7" s="24" t="s">
        <v>101</v>
      </c>
      <c r="EH7" s="24" t="s">
        <v>101</v>
      </c>
      <c r="EI7" s="24">
        <v>0</v>
      </c>
      <c r="EJ7" s="24" t="s">
        <v>101</v>
      </c>
      <c r="EK7" s="24" t="s">
        <v>101</v>
      </c>
      <c r="EL7" s="24" t="s">
        <v>101</v>
      </c>
      <c r="EM7" s="24" t="s">
        <v>101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地域整備08</cp:lastModifiedBy>
  <cp:lastPrinted>2026-02-05T06:15:57Z</cp:lastPrinted>
  <dcterms:created xsi:type="dcterms:W3CDTF">2025-12-23T06:17:13Z</dcterms:created>
  <dcterms:modified xsi:type="dcterms:W3CDTF">2026-02-05T06:16:00Z</dcterms:modified>
  <cp:category/>
</cp:coreProperties>
</file>