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7年度完結文書\各課照会通知文書\03財務部\01財政課\R8.1月\20260120【県市町村財政課25(木)〆】公営企業に係る経営比較分析表（令和６年度決算）の分析等について（依頼）\"/>
    </mc:Choice>
  </mc:AlternateContent>
  <xr:revisionPtr revIDLastSave="0" documentId="13_ncr:1_{36503069-D734-4198-A4D8-17FA5086CBBA}" xr6:coauthVersionLast="36" xr6:coauthVersionMax="36" xr10:uidLastSave="{00000000-0000-0000-0000-000000000000}"/>
  <workbookProtection workbookAlgorithmName="SHA-512" workbookHashValue="6+h24P8dsguTweGDFgCf1IKmoEtyu61uH4voSAdTpXXlbrwj7nrhIMfxyEk4SByKn7G0Tmq+jij7Okg1rQjBeA==" workbookSaltValue="HrWUrbkGwEP9gCWeQmRhGg==" workbookSpinCount="100000" lockStructure="1"/>
  <bookViews>
    <workbookView xWindow="0" yWindow="0" windowWidth="10140" windowHeight="693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P8" i="4"/>
  <c r="B6" i="4"/>
</calcChain>
</file>

<file path=xl/sharedStrings.xml><?xml version="1.0" encoding="utf-8"?>
<sst xmlns="http://schemas.openxmlformats.org/spreadsheetml/2006/main" count="247" uniqueCount="121">
  <si>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</si>
  <si>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</si>
  <si>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</si>
  <si>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</si>
  <si>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</si>
  <si>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</si>
  <si>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</si>
  <si>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</si>
  <si>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</si>
  <si>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</si>
  <si>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</si>
  <si>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</si>
  <si>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</si>
  <si>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</si>
  <si>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</si>
  <si>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</si>
  <si>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</si>
  <si>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</si>
  <si>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</si>
  <si>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</si>
  <si>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</si>
  <si>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</si>
  <si>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</si>
  <si>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</si>
  <si>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</si>
  <si>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</si>
  <si>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</si>
  <si>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</si>
  <si>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</si>
  <si>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</si>
  <si>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</si>
  <si>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</si>
  <si>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</si>
  <si>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</si>
  <si>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</si>
  <si>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</si>
  <si>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</si>
  <si>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</si>
  <si>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</si>
  <si>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</si>
  <si>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</si>
  <si>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</si>
  <si>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</si>
  <si>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</si>
  <si>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</si>
  <si>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</si>
  <si>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</si>
  <si>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</si>
  <si>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</si>
  <si>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</si>
  <si>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</si>
  <si>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</si>
  <si>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</si>
  <si>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</si>
  <si>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</si>
  <si>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</si>
  <si>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</si>
  <si>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</si>
  <si>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</si>
  <si>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</si>
  <si>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</si>
  <si>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</si>
  <si>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</si>
  <si>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</si>
  <si>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</si>
  <si>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</si>
  <si>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</si>
  <si>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</si>
  <si>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</si>
  <si>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</si>
  <si>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</si>
  <si>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</si>
  <si>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</si>
  <si>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</si>
  <si>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</si>
  <si>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</si>
  <si>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</si>
  <si>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</si>
  <si>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</si>
  <si>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</si>
  <si>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</si>
  <si>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</si>
  <si>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</si>
  <si>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</si>
  <si>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</si>
  <si>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</si>
  <si>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</si>
  <si>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</si>
  <si>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</si>
  <si>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</si>
  <si>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</si>
  <si>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</si>
  <si>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</si>
  <si>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</si>
  <si>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</si>
  <si>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</si>
  <si>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</si>
  <si>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</si>
  <si>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</si>
  <si>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</si>
  <si>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</si>
  <si>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</si>
  <si>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</si>
  <si>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</si>
  <si>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</si>
  <si>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</si>
  <si>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</si>
  <si>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</si>
  <si>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</si>
  <si>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</si>
  <si>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</si>
  <si>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</si>
  <si>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</si>
  <si>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</si>
  <si>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</si>
  <si>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</si>
  <si>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</si>
  <si>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</si>
  <si>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使用料収入で賄うことのできない部分を他会計繰入金によって100％を維持している。
⑤経費回収率
　全国平均、類似団体平均よりも高い数値となってるが、今後も経営健全化に向けた取組みが必要である。
⑥汚水処理原価
　接続戸数が非常に少なく、全国平均、類似団体平均よりも高い数値となっている。
⑦施設利用率
　人口減少により今後も施設利用率の低下が予想される。
⑧水洗化率
　全戸が合併処理浄化槽で汚水処理が行われている。</t>
    <phoneticPr fontId="4"/>
  </si>
  <si>
    <t>　現時点で更新時期には至っていないが、早い段階での長期的な更新計画策定が必要である。</t>
    <phoneticPr fontId="4"/>
  </si>
  <si>
    <t>　接続戸数が非常に少なく、使用料収入で汚水処理費を賄うことができていないため、使用料の適正化、さらなる経費削減が必要である。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</si>
</sst>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F-43AF-A8CA-41CBBD51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F-43AF-A8CA-41CBBD51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51.92</c:v>
                </c:pt>
                <c:pt idx="1">
                  <c:v>51.02</c:v>
                </c:pt>
                <c:pt idx="2">
                  <c:v>51.92</c:v>
                </c:pt>
                <c:pt idx="3">
                  <c:v>51.92</c:v>
                </c:pt>
                <c:pt idx="4">
                  <c:v>51.92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1-4CB9-B468-7E6BCBA8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1-4CB9-B468-7E6BCBA8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8-4F89-A4CE-5D638AD6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8-4F89-A4CE-5D638AD6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A-400E-9212-1B9421047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A-400E-9212-1B9421047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6-42F8-B086-520D66C9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6-42F8-B086-520D66C9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1-4C84-8827-EEF7B02D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1-4C84-8827-EEF7B02D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2-4F70-89EC-5EA4EAA3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F70-89EC-5EA4EAA3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2-4930-A20D-5972FAA8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2-4930-A20D-5972FAA8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5-4A62-B00A-33A614AE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5-4A62-B00A-33A614AE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71.42</c:v>
                </c:pt>
                <c:pt idx="1">
                  <c:v>80.37</c:v>
                </c:pt>
                <c:pt idx="2">
                  <c:v>76.06</c:v>
                </c:pt>
                <c:pt idx="3">
                  <c:v>68.540000000000006</c:v>
                </c:pt>
                <c:pt idx="4">
                  <c:v>74.739999999999995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9-41C8-B51A-19DA3475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9-41C8-B51A-19DA3475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444.72</c:v>
                </c:pt>
                <c:pt idx="1">
                  <c:v>374.43</c:v>
                </c:pt>
                <c:pt idx="2">
                  <c:v>384.49</c:v>
                </c:pt>
                <c:pt idx="3">
                  <c:v>433.07</c:v>
                </c:pt>
                <c:pt idx="4">
                  <c:v>402.24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2-45E5-9B18-A8E5B1EE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5E5-9B18-A8E5B1EE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M1" zoomScaleNormal="100" workbookViewId="0">
      <selection activeCell="CG1" sqref="CG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福島県　須賀川市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72918</v>
      </c>
      <c r="AM8" s="36"/>
      <c r="AN8" s="36"/>
      <c r="AO8" s="36"/>
      <c r="AP8" s="36"/>
      <c r="AQ8" s="36"/>
      <c r="AR8" s="36"/>
      <c r="AS8" s="36"/>
      <c r="AT8" s="37">
        <f>データ!T6</f>
        <v>279.43</v>
      </c>
      <c r="AU8" s="37"/>
      <c r="AV8" s="37"/>
      <c r="AW8" s="37"/>
      <c r="AX8" s="37"/>
      <c r="AY8" s="37"/>
      <c r="AZ8" s="37"/>
      <c r="BA8" s="37"/>
      <c r="BB8" s="37">
        <f>データ!U6</f>
        <v>260.95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0.13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4840</v>
      </c>
      <c r="AE10" s="36"/>
      <c r="AF10" s="36"/>
      <c r="AG10" s="36"/>
      <c r="AH10" s="36"/>
      <c r="AI10" s="36"/>
      <c r="AJ10" s="36"/>
      <c r="AK10" s="2"/>
      <c r="AL10" s="36">
        <f>データ!V6</f>
        <v>95</v>
      </c>
      <c r="AM10" s="36"/>
      <c r="AN10" s="36"/>
      <c r="AO10" s="36"/>
      <c r="AP10" s="36"/>
      <c r="AQ10" s="36"/>
      <c r="AR10" s="36"/>
      <c r="AS10" s="36"/>
      <c r="AT10" s="37">
        <f>データ!W6</f>
        <v>14</v>
      </c>
      <c r="AU10" s="37"/>
      <c r="AV10" s="37"/>
      <c r="AW10" s="37"/>
      <c r="AX10" s="37"/>
      <c r="AY10" s="37"/>
      <c r="AZ10" s="37"/>
      <c r="BA10" s="37"/>
      <c r="BB10" s="37">
        <f>データ!X6</f>
        <v>6.79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119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120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【386.06】</v>
      </c>
      <c r="I86" s="12" t="str">
        <f>データ!CA6</f>
        <v>【51.14】</v>
      </c>
      <c r="J86" s="12" t="str">
        <f>データ!CL6</f>
        <v>【329.31】</v>
      </c>
      <c r="K86" s="12" t="str">
        <f>データ!CW6</f>
        <v>【54.37】</v>
      </c>
      <c r="L86" s="12" t="str">
        <f>データ!DH6</f>
        <v>【84.89】</v>
      </c>
      <c r="M86" s="12" t="s">
        <v>45</v>
      </c>
      <c r="N86" s="12" t="s">
        <v>46</v>
      </c>
      <c r="O86" s="12" t="str">
        <f>データ!EO6</f>
        <v>【-】</v>
      </c>
    </row>
  </sheetData>
  <sheetProtection algorithmName="SHA-512" hashValue="GnApFvzdlTtldVdx5n1mSMCVylIid1FJhh5dKyjn25Y4NlNsw+5erc92Sk5+WB227b/toOB3wDMPOOaug2ZRqw==" saltValue="wX1lUO9qI3tCzRO5ZNzhe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47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48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55</v>
      </c>
      <c r="H3" s="72" t="s">
        <v>56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57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59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60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61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62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63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64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65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66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67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68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69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70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71</v>
      </c>
      <c r="B5" s="17"/>
      <c r="C5" s="17"/>
      <c r="D5" s="17"/>
      <c r="E5" s="17"/>
      <c r="F5" s="17"/>
      <c r="G5" s="17"/>
      <c r="H5" s="18" t="s">
        <v>72</v>
      </c>
      <c r="I5" s="18" t="s">
        <v>73</v>
      </c>
      <c r="J5" s="18" t="s">
        <v>74</v>
      </c>
      <c r="K5" s="18" t="s">
        <v>75</v>
      </c>
      <c r="L5" s="18" t="s">
        <v>76</v>
      </c>
      <c r="M5" s="18" t="s">
        <v>5</v>
      </c>
      <c r="N5" s="18" t="s">
        <v>77</v>
      </c>
      <c r="O5" s="18" t="s">
        <v>78</v>
      </c>
      <c r="P5" s="18" t="s">
        <v>79</v>
      </c>
      <c r="Q5" s="18" t="s">
        <v>80</v>
      </c>
      <c r="R5" s="18" t="s">
        <v>81</v>
      </c>
      <c r="S5" s="18" t="s">
        <v>82</v>
      </c>
      <c r="T5" s="18" t="s">
        <v>83</v>
      </c>
      <c r="U5" s="18" t="s">
        <v>84</v>
      </c>
      <c r="V5" s="18" t="s">
        <v>85</v>
      </c>
      <c r="W5" s="18" t="s">
        <v>86</v>
      </c>
      <c r="X5" s="18" t="s">
        <v>87</v>
      </c>
      <c r="Y5" s="18" t="s">
        <v>88</v>
      </c>
      <c r="Z5" s="18" t="s">
        <v>89</v>
      </c>
      <c r="AA5" s="18" t="s">
        <v>90</v>
      </c>
      <c r="AB5" s="18" t="s">
        <v>91</v>
      </c>
      <c r="AC5" s="18" t="s">
        <v>92</v>
      </c>
      <c r="AD5" s="18" t="s">
        <v>93</v>
      </c>
      <c r="AE5" s="18" t="s">
        <v>94</v>
      </c>
      <c r="AF5" s="18" t="s">
        <v>95</v>
      </c>
      <c r="AG5" s="18" t="s">
        <v>96</v>
      </c>
      <c r="AH5" s="18" t="s">
        <v>97</v>
      </c>
      <c r="AI5" s="18" t="s">
        <v>31</v>
      </c>
      <c r="AJ5" s="18" t="s">
        <v>88</v>
      </c>
      <c r="AK5" s="18" t="s">
        <v>89</v>
      </c>
      <c r="AL5" s="18" t="s">
        <v>90</v>
      </c>
      <c r="AM5" s="18" t="s">
        <v>91</v>
      </c>
      <c r="AN5" s="18" t="s">
        <v>92</v>
      </c>
      <c r="AO5" s="18" t="s">
        <v>93</v>
      </c>
      <c r="AP5" s="18" t="s">
        <v>94</v>
      </c>
      <c r="AQ5" s="18" t="s">
        <v>95</v>
      </c>
      <c r="AR5" s="18" t="s">
        <v>96</v>
      </c>
      <c r="AS5" s="18" t="s">
        <v>97</v>
      </c>
      <c r="AT5" s="18" t="s">
        <v>98</v>
      </c>
      <c r="AU5" s="18" t="s">
        <v>88</v>
      </c>
      <c r="AV5" s="18" t="s">
        <v>89</v>
      </c>
      <c r="AW5" s="18" t="s">
        <v>90</v>
      </c>
      <c r="AX5" s="18" t="s">
        <v>91</v>
      </c>
      <c r="AY5" s="18" t="s">
        <v>92</v>
      </c>
      <c r="AZ5" s="18" t="s">
        <v>93</v>
      </c>
      <c r="BA5" s="18" t="s">
        <v>94</v>
      </c>
      <c r="BB5" s="18" t="s">
        <v>95</v>
      </c>
      <c r="BC5" s="18" t="s">
        <v>96</v>
      </c>
      <c r="BD5" s="18" t="s">
        <v>97</v>
      </c>
      <c r="BE5" s="18" t="s">
        <v>98</v>
      </c>
      <c r="BF5" s="18" t="s">
        <v>88</v>
      </c>
      <c r="BG5" s="18" t="s">
        <v>89</v>
      </c>
      <c r="BH5" s="18" t="s">
        <v>90</v>
      </c>
      <c r="BI5" s="18" t="s">
        <v>91</v>
      </c>
      <c r="BJ5" s="18" t="s">
        <v>92</v>
      </c>
      <c r="BK5" s="18" t="s">
        <v>93</v>
      </c>
      <c r="BL5" s="18" t="s">
        <v>94</v>
      </c>
      <c r="BM5" s="18" t="s">
        <v>95</v>
      </c>
      <c r="BN5" s="18" t="s">
        <v>96</v>
      </c>
      <c r="BO5" s="18" t="s">
        <v>97</v>
      </c>
      <c r="BP5" s="18" t="s">
        <v>98</v>
      </c>
      <c r="BQ5" s="18" t="s">
        <v>88</v>
      </c>
      <c r="BR5" s="18" t="s">
        <v>89</v>
      </c>
      <c r="BS5" s="18" t="s">
        <v>90</v>
      </c>
      <c r="BT5" s="18" t="s">
        <v>91</v>
      </c>
      <c r="BU5" s="18" t="s">
        <v>92</v>
      </c>
      <c r="BV5" s="18" t="s">
        <v>93</v>
      </c>
      <c r="BW5" s="18" t="s">
        <v>94</v>
      </c>
      <c r="BX5" s="18" t="s">
        <v>95</v>
      </c>
      <c r="BY5" s="18" t="s">
        <v>96</v>
      </c>
      <c r="BZ5" s="18" t="s">
        <v>97</v>
      </c>
      <c r="CA5" s="18" t="s">
        <v>98</v>
      </c>
      <c r="CB5" s="18" t="s">
        <v>88</v>
      </c>
      <c r="CC5" s="18" t="s">
        <v>89</v>
      </c>
      <c r="CD5" s="18" t="s">
        <v>90</v>
      </c>
      <c r="CE5" s="18" t="s">
        <v>91</v>
      </c>
      <c r="CF5" s="18" t="s">
        <v>92</v>
      </c>
      <c r="CG5" s="18" t="s">
        <v>93</v>
      </c>
      <c r="CH5" s="18" t="s">
        <v>94</v>
      </c>
      <c r="CI5" s="18" t="s">
        <v>95</v>
      </c>
      <c r="CJ5" s="18" t="s">
        <v>96</v>
      </c>
      <c r="CK5" s="18" t="s">
        <v>97</v>
      </c>
      <c r="CL5" s="18" t="s">
        <v>98</v>
      </c>
      <c r="CM5" s="18" t="s">
        <v>88</v>
      </c>
      <c r="CN5" s="18" t="s">
        <v>89</v>
      </c>
      <c r="CO5" s="18" t="s">
        <v>90</v>
      </c>
      <c r="CP5" s="18" t="s">
        <v>91</v>
      </c>
      <c r="CQ5" s="18" t="s">
        <v>92</v>
      </c>
      <c r="CR5" s="18" t="s">
        <v>93</v>
      </c>
      <c r="CS5" s="18" t="s">
        <v>94</v>
      </c>
      <c r="CT5" s="18" t="s">
        <v>95</v>
      </c>
      <c r="CU5" s="18" t="s">
        <v>96</v>
      </c>
      <c r="CV5" s="18" t="s">
        <v>97</v>
      </c>
      <c r="CW5" s="18" t="s">
        <v>98</v>
      </c>
      <c r="CX5" s="18" t="s">
        <v>88</v>
      </c>
      <c r="CY5" s="18" t="s">
        <v>89</v>
      </c>
      <c r="CZ5" s="18" t="s">
        <v>90</v>
      </c>
      <c r="DA5" s="18" t="s">
        <v>91</v>
      </c>
      <c r="DB5" s="18" t="s">
        <v>92</v>
      </c>
      <c r="DC5" s="18" t="s">
        <v>93</v>
      </c>
      <c r="DD5" s="18" t="s">
        <v>94</v>
      </c>
      <c r="DE5" s="18" t="s">
        <v>95</v>
      </c>
      <c r="DF5" s="18" t="s">
        <v>96</v>
      </c>
      <c r="DG5" s="18" t="s">
        <v>97</v>
      </c>
      <c r="DH5" s="18" t="s">
        <v>98</v>
      </c>
      <c r="DI5" s="18" t="s">
        <v>88</v>
      </c>
      <c r="DJ5" s="18" t="s">
        <v>89</v>
      </c>
      <c r="DK5" s="18" t="s">
        <v>90</v>
      </c>
      <c r="DL5" s="18" t="s">
        <v>91</v>
      </c>
      <c r="DM5" s="18" t="s">
        <v>92</v>
      </c>
      <c r="DN5" s="18" t="s">
        <v>93</v>
      </c>
      <c r="DO5" s="18" t="s">
        <v>94</v>
      </c>
      <c r="DP5" s="18" t="s">
        <v>95</v>
      </c>
      <c r="DQ5" s="18" t="s">
        <v>96</v>
      </c>
      <c r="DR5" s="18" t="s">
        <v>97</v>
      </c>
      <c r="DS5" s="18" t="s">
        <v>98</v>
      </c>
      <c r="DT5" s="18" t="s">
        <v>88</v>
      </c>
      <c r="DU5" s="18" t="s">
        <v>89</v>
      </c>
      <c r="DV5" s="18" t="s">
        <v>90</v>
      </c>
      <c r="DW5" s="18" t="s">
        <v>91</v>
      </c>
      <c r="DX5" s="18" t="s">
        <v>92</v>
      </c>
      <c r="DY5" s="18" t="s">
        <v>93</v>
      </c>
      <c r="DZ5" s="18" t="s">
        <v>94</v>
      </c>
      <c r="EA5" s="18" t="s">
        <v>95</v>
      </c>
      <c r="EB5" s="18" t="s">
        <v>96</v>
      </c>
      <c r="EC5" s="18" t="s">
        <v>97</v>
      </c>
      <c r="ED5" s="18" t="s">
        <v>98</v>
      </c>
      <c r="EE5" s="18" t="s">
        <v>88</v>
      </c>
      <c r="EF5" s="18" t="s">
        <v>89</v>
      </c>
      <c r="EG5" s="18" t="s">
        <v>90</v>
      </c>
      <c r="EH5" s="18" t="s">
        <v>91</v>
      </c>
      <c r="EI5" s="18" t="s">
        <v>92</v>
      </c>
      <c r="EJ5" s="18" t="s">
        <v>93</v>
      </c>
      <c r="EK5" s="18" t="s">
        <v>94</v>
      </c>
      <c r="EL5" s="18" t="s">
        <v>95</v>
      </c>
      <c r="EM5" s="18" t="s">
        <v>96</v>
      </c>
      <c r="EN5" s="18" t="s">
        <v>97</v>
      </c>
      <c r="EO5" s="18" t="s">
        <v>98</v>
      </c>
    </row>
    <row r="6" spans="1:145" s="22" customFormat="1" x14ac:dyDescent="0.15">
      <c r="A6" s="14" t="s">
        <v>99</v>
      </c>
      <c r="B6" s="19">
        <f>B7</f>
        <v>2024</v>
      </c>
      <c r="C6" s="19">
        <f t="shared" ref="C6:X6" si="3">C7</f>
        <v>72079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0.13</v>
      </c>
      <c r="Q6" s="20">
        <f t="shared" si="3"/>
        <v>100</v>
      </c>
      <c r="R6" s="20">
        <f t="shared" si="3"/>
        <v>4840</v>
      </c>
      <c r="S6" s="20">
        <f t="shared" si="3"/>
        <v>72918</v>
      </c>
      <c r="T6" s="20">
        <f t="shared" si="3"/>
        <v>279.43</v>
      </c>
      <c r="U6" s="20">
        <f t="shared" si="3"/>
        <v>260.95</v>
      </c>
      <c r="V6" s="20">
        <f t="shared" si="3"/>
        <v>95</v>
      </c>
      <c r="W6" s="20">
        <f t="shared" si="3"/>
        <v>14</v>
      </c>
      <c r="X6" s="20">
        <f t="shared" si="3"/>
        <v>6.79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71.42</v>
      </c>
      <c r="BR6" s="21">
        <f t="shared" ref="BR6:BZ6" si="8">IF(BR7="",NA(),BR7)</f>
        <v>80.37</v>
      </c>
      <c r="BS6" s="21">
        <f t="shared" si="8"/>
        <v>76.06</v>
      </c>
      <c r="BT6" s="21">
        <f t="shared" si="8"/>
        <v>68.540000000000006</v>
      </c>
      <c r="BU6" s="21">
        <f t="shared" si="8"/>
        <v>74.739999999999995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444.72</v>
      </c>
      <c r="CC6" s="21">
        <f t="shared" ref="CC6:CK6" si="9">IF(CC7="",NA(),CC7)</f>
        <v>374.43</v>
      </c>
      <c r="CD6" s="21">
        <f t="shared" si="9"/>
        <v>384.49</v>
      </c>
      <c r="CE6" s="21">
        <f t="shared" si="9"/>
        <v>433.07</v>
      </c>
      <c r="CF6" s="21">
        <f t="shared" si="9"/>
        <v>402.24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51.92</v>
      </c>
      <c r="CN6" s="21">
        <f t="shared" ref="CN6:CV6" si="10">IF(CN7="",NA(),CN7)</f>
        <v>51.02</v>
      </c>
      <c r="CO6" s="21">
        <f t="shared" si="10"/>
        <v>51.92</v>
      </c>
      <c r="CP6" s="21">
        <f t="shared" si="10"/>
        <v>51.92</v>
      </c>
      <c r="CQ6" s="21">
        <f t="shared" si="10"/>
        <v>51.92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2024</v>
      </c>
      <c r="C7" s="23">
        <v>72079</v>
      </c>
      <c r="D7" s="23">
        <v>47</v>
      </c>
      <c r="E7" s="23">
        <v>18</v>
      </c>
      <c r="F7" s="23">
        <v>0</v>
      </c>
      <c r="G7" s="23">
        <v>0</v>
      </c>
      <c r="H7" s="23" t="s">
        <v>100</v>
      </c>
      <c r="I7" s="23" t="s">
        <v>101</v>
      </c>
      <c r="J7" s="23" t="s">
        <v>102</v>
      </c>
      <c r="K7" s="23" t="s">
        <v>103</v>
      </c>
      <c r="L7" s="23" t="s">
        <v>104</v>
      </c>
      <c r="M7" s="23" t="s">
        <v>105</v>
      </c>
      <c r="N7" s="24" t="s">
        <v>106</v>
      </c>
      <c r="O7" s="24" t="s">
        <v>107</v>
      </c>
      <c r="P7" s="24">
        <v>0.13</v>
      </c>
      <c r="Q7" s="24">
        <v>100</v>
      </c>
      <c r="R7" s="24">
        <v>4840</v>
      </c>
      <c r="S7" s="24">
        <v>72918</v>
      </c>
      <c r="T7" s="24">
        <v>279.43</v>
      </c>
      <c r="U7" s="24">
        <v>260.95</v>
      </c>
      <c r="V7" s="24">
        <v>95</v>
      </c>
      <c r="W7" s="24">
        <v>14</v>
      </c>
      <c r="X7" s="24">
        <v>6.79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71.42</v>
      </c>
      <c r="BR7" s="24">
        <v>80.37</v>
      </c>
      <c r="BS7" s="24">
        <v>76.06</v>
      </c>
      <c r="BT7" s="24">
        <v>68.540000000000006</v>
      </c>
      <c r="BU7" s="24">
        <v>74.739999999999995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444.72</v>
      </c>
      <c r="CC7" s="24">
        <v>374.43</v>
      </c>
      <c r="CD7" s="24">
        <v>384.49</v>
      </c>
      <c r="CE7" s="24">
        <v>433.07</v>
      </c>
      <c r="CF7" s="24">
        <v>402.24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51.92</v>
      </c>
      <c r="CN7" s="24">
        <v>51.02</v>
      </c>
      <c r="CO7" s="24">
        <v>51.92</v>
      </c>
      <c r="CP7" s="24">
        <v>51.92</v>
      </c>
      <c r="CQ7" s="24">
        <v>51.92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106</v>
      </c>
      <c r="EF7" s="24" t="s">
        <v>106</v>
      </c>
      <c r="EG7" s="24" t="s">
        <v>106</v>
      </c>
      <c r="EH7" s="24" t="s">
        <v>106</v>
      </c>
      <c r="EI7" s="24" t="s">
        <v>106</v>
      </c>
      <c r="EJ7" s="24" t="s">
        <v>106</v>
      </c>
      <c r="EK7" s="24" t="s">
        <v>106</v>
      </c>
      <c r="EL7" s="24" t="s">
        <v>106</v>
      </c>
      <c r="EM7" s="24" t="s">
        <v>106</v>
      </c>
      <c r="EN7" s="24" t="s">
        <v>106</v>
      </c>
      <c r="EO7" s="24" t="s">
        <v>106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108</v>
      </c>
      <c r="C9" s="26" t="s">
        <v>109</v>
      </c>
      <c r="D9" s="26" t="s">
        <v>110</v>
      </c>
      <c r="E9" s="26" t="s">
        <v>111</v>
      </c>
      <c r="F9" s="26" t="s">
        <v>112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50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113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114</v>
      </c>
    </row>
    <row r="13" spans="1:145" x14ac:dyDescent="0.15">
      <c r="B13" t="s">
        <v>115</v>
      </c>
      <c r="C13" t="s">
        <v>116</v>
      </c>
      <c r="D13" t="s">
        <v>116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cp:lastPrinted>2026-01-28T02:18:15Z</cp:lastPrinted>
  <dcterms:created xsi:type="dcterms:W3CDTF">2025-12-22T09:30:09Z</dcterms:created>
  <dcterms:modified xsi:type="dcterms:W3CDTF">2026-01-28T04:54:09Z</dcterms:modified>
  <cp:category/>
</cp:coreProperties>
</file>