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rRCYnahi0TE+o4jEALxrmIEUGcQnRVkNDKtX5bjoz46RsnWEiitOWgZRWPV5VdpRmzawaRqgW1uVyYoY+6fvSg==" workbookSaltValue="7//C322srHgGVgtRN19xlQ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<sst xmlns="http://schemas.openxmlformats.org/spreadsheetml/2006/main" xmlns:r="http://schemas.openxmlformats.org/officeDocument/2006/relationships" count="111" uniqueCount="111">
  <si>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</si>
  <si>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</si>
  <si>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</si>
  <si>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</si>
  <si>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</si>
  <si>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</si>
  <si>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</si>
  <si>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</si>
  <si>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①建設改良工事を行ったことにより、有形固定資産減価償却率は前年より減少した。
②管路経年化率は増加傾向にあり、施設の老朽化が進んでいる。
③管路更新率は前年度より増加したが、類似団体平均値より水準が低い状態が続いており、引き続き計画的な施設更新を行う。</t>
    <rPh sb="1" eb="3">
      <t>ケンセツ</t>
    </rPh>
    <rPh sb="3" eb="5">
      <t>カイリョウ</t>
    </rPh>
    <rPh sb="5" eb="7">
      <t>コウジ</t>
    </rPh>
    <rPh sb="8" eb="9">
      <t>オコナ</t>
    </rPh>
    <rPh sb="29" eb="31">
      <t>ゼンネン</t>
    </rPh>
    <rPh sb="33" eb="35">
      <t>ゲンショウ</t>
    </rPh>
    <rPh sb="81" eb="83">
      <t>ゾウカ</t>
    </rPh>
    <rPh sb="101" eb="103">
      <t>ジョウタイ</t>
    </rPh>
    <rPh sb="104" eb="105">
      <t>ツヅ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</si>
  <si>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</si>
  <si>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</si>
  <si>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</si>
  <si>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</si>
  <si>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</si>
  <si>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</si>
  <si>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</si>
  <si>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</si>
  <si>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</si>
  <si>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</si>
  <si>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</si>
  <si>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</si>
  <si>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</si>
  <si>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</si>
  <si>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</si>
  <si>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</si>
  <si>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</si>
  <si>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</si>
  <si>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</si>
  <si>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</si>
  <si>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</si>
  <si>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</si>
  <si>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</si>
  <si>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</si>
  <si>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</si>
  <si>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</si>
  <si>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</si>
  <si>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</si>
  <si>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</si>
  <si>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</si>
  <si>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A4</t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</si>
  <si>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</si>
  <si>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</si>
  <si>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</si>
  <si>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</si>
  <si>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　①経常収支比率、③流動比率の各指標は類似団体
平均値を下回り、財務の健全性や支払能力は低下している。
　④企業債残高対給水収益比率は、企業債の新規起債により、前年度より増加した。
　⑤料金回収率は動力費及び委託料等の支出の増加
により、前年度より減少した。
　⑥給水原価は費用の増加により、前年度より原価
額が増加した。
　⑦施設利用率については、類似団体平均を上回っ
たものの、年間配水量が減少したことにより数値が
減少した。
　⑧有収率は前年度より増加したが、類似団体平均値より水準が低い。</t>
    <rPh sb="28" eb="29">
      <t>シタ</t>
    </rPh>
    <rPh sb="44" eb="46">
      <t>テイカ</t>
    </rPh>
    <rPh sb="72" eb="74">
      <t>シンキ</t>
    </rPh>
    <rPh sb="74" eb="76">
      <t>キサイ</t>
    </rPh>
    <rPh sb="85" eb="87">
      <t>ゾウカ</t>
    </rPh>
    <rPh sb="112" eb="114">
      <t>ゾウカ</t>
    </rPh>
    <rPh sb="124" eb="126">
      <t>ゲンショウ</t>
    </rPh>
    <rPh sb="140" eb="142">
      <t>ゾウカ</t>
    </rPh>
    <rPh sb="156" eb="158">
      <t>ゾウカ</t>
    </rPh>
    <rPh sb="227" eb="229">
      <t>ゾウカ</t>
    </rPh>
    <phoneticPr fontId="1"/>
  </si>
  <si>
    <t>福島県　白河市</t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</si>
  <si>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</si>
  <si>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</si>
  <si>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</si>
  <si>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</si>
  <si>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</si>
  <si>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</si>
  <si>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</si>
  <si>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</si>
  <si>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</si>
  <si>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</si>
  <si>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</si>
  <si>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</si>
  <si>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</si>
  <si>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</si>
  <si>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</si>
  <si>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</si>
  <si>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</si>
  <si>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</si>
  <si>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</si>
  <si>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</si>
  <si>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</si>
  <si>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</si>
  <si>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</si>
  <si>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</si>
  <si>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</si>
  <si>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</si>
  <si>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</si>
  <si>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</si>
  <si>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</si>
  <si>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</si>
  <si>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</si>
  <si>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</si>
  <si>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</si>
  <si>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</si>
  <si>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</si>
  <si>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</si>
  <si>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</si>
  <si>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</si>
  <si>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</si>
  <si>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</si>
  <si>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</si>
  <si>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</si>
  <si>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</si>
  <si>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</si>
  <si>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</si>
  <si>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</si>
  <si>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</si>
  <si>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</si>
  <si>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</si>
  <si>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</si>
  <si>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</si>
  <si>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法適用</t>
  </si>
  <si>
    <t>水道事業</t>
  </si>
  <si>
    <t>末端給水事業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</si>
  <si>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</si>
  <si>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</si>
  <si>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</si>
  <si>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</si>
  <si>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</si>
  <si>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</si>
  <si>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</si>
  <si>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</si>
  <si>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</si>
  <si>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</si>
  <si>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経営の健全性・効率性の指標については、給水収
益の減少に加え、物価高騰による動力費等の増加により、当年度純利益、料金回収率それぞれ前年度より数値が悪化している。
　類似団体平均値の比較においては、本市の数値は
類似団体を下回っており、今後更なる人口減少により、厳しい経営環境が予想される。
　老朽化の状況も、前年度より数値が悪化し、類似
団体平均値と比較しても数値が低く、今後施設の維
持管理費及び管路更新の計画的実施による建設改良
費の増加が見込まれる。
　今後、施設の統廃合など効率的な運営を行うと共
に、官民連携・広域化を検討し、経費の削減に努め
ることで、経営基盤の強化とサービス向上を目指し
ていく。</t>
    <rPh sb="29" eb="30">
      <t>クワ</t>
    </rPh>
    <rPh sb="32" eb="34">
      <t>ブッカ</t>
    </rPh>
    <rPh sb="34" eb="36">
      <t>コウトウ</t>
    </rPh>
    <rPh sb="39" eb="41">
      <t>ドウリョク</t>
    </rPh>
    <rPh sb="41" eb="42">
      <t>ヒ</t>
    </rPh>
    <rPh sb="42" eb="43">
      <t>トウ</t>
    </rPh>
    <rPh sb="44" eb="46">
      <t>ゾウカ</t>
    </rPh>
    <rPh sb="74" eb="76">
      <t>アッカ</t>
    </rPh>
    <rPh sb="106" eb="108">
      <t>ルイジ</t>
    </rPh>
    <rPh sb="108" eb="110">
      <t>ダンタイ</t>
    </rPh>
    <rPh sb="111" eb="113">
      <t>シタマワ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</si>
</sst>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0.39</c:v>
                </c:pt>
                <c:pt idx="2">
                  <c:v>0.49</c:v>
                </c:pt>
                <c:pt idx="3">
                  <c:v>0.46</c:v>
                </c:pt>
                <c:pt idx="4">
                  <c:v>0.47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0.56000000000000005</c:v>
                </c:pt>
                <c:pt idx="2">
                  <c:v>0.6</c:v>
                </c:pt>
                <c:pt idx="3">
                  <c:v>0.53</c:v>
                </c:pt>
                <c:pt idx="4">
                  <c:v>0.54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77.75</c:v>
                </c:pt>
                <c:pt idx="1">
                  <c:v>75.28</c:v>
                </c:pt>
                <c:pt idx="2">
                  <c:v>72.400000000000006</c:v>
                </c:pt>
                <c:pt idx="3">
                  <c:v>72.150000000000006</c:v>
                </c:pt>
                <c:pt idx="4">
                  <c:v>70.400000000000006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59.91</c:v>
                </c:pt>
                <c:pt idx="1">
                  <c:v>59.4</c:v>
                </c:pt>
                <c:pt idx="2">
                  <c:v>59.24</c:v>
                </c:pt>
                <c:pt idx="3">
                  <c:v>58.77</c:v>
                </c:pt>
                <c:pt idx="4">
                  <c:v>59.17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79.55</c:v>
                </c:pt>
                <c:pt idx="1">
                  <c:v>80.64</c:v>
                </c:pt>
                <c:pt idx="2">
                  <c:v>82.64</c:v>
                </c:pt>
                <c:pt idx="3">
                  <c:v>81.430000000000007</c:v>
                </c:pt>
                <c:pt idx="4">
                  <c:v>83.09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87.57</c:v>
                </c:pt>
                <c:pt idx="2">
                  <c:v>87.26</c:v>
                </c:pt>
                <c:pt idx="3">
                  <c:v>86.95</c:v>
                </c:pt>
                <c:pt idx="4">
                  <c:v>86.58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113.62</c:v>
                </c:pt>
                <c:pt idx="1">
                  <c:v>114.55</c:v>
                </c:pt>
                <c:pt idx="2">
                  <c:v>112.37</c:v>
                </c:pt>
                <c:pt idx="3">
                  <c:v>112.88</c:v>
                </c:pt>
                <c:pt idx="4">
                  <c:v>107.16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110.91</c:v>
                </c:pt>
                <c:pt idx="1">
                  <c:v>111.49</c:v>
                </c:pt>
                <c:pt idx="2">
                  <c:v>109.09</c:v>
                </c:pt>
                <c:pt idx="3">
                  <c:v>109.05</c:v>
                </c:pt>
                <c:pt idx="4">
                  <c:v>107.61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51.17</c:v>
                </c:pt>
                <c:pt idx="1">
                  <c:v>52.31</c:v>
                </c:pt>
                <c:pt idx="2">
                  <c:v>52.71</c:v>
                </c:pt>
                <c:pt idx="3">
                  <c:v>53.51</c:v>
                </c:pt>
                <c:pt idx="4">
                  <c:v>53.03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49.2</c:v>
                </c:pt>
                <c:pt idx="1">
                  <c:v>50.01</c:v>
                </c:pt>
                <c:pt idx="2">
                  <c:v>50.99</c:v>
                </c:pt>
                <c:pt idx="3">
                  <c:v>51.79</c:v>
                </c:pt>
                <c:pt idx="4">
                  <c:v>52.02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4.2300000000000004</c:v>
                </c:pt>
                <c:pt idx="1">
                  <c:v>17.98</c:v>
                </c:pt>
                <c:pt idx="2">
                  <c:v>23.05</c:v>
                </c:pt>
                <c:pt idx="3">
                  <c:v>24.08</c:v>
                </c:pt>
                <c:pt idx="4">
                  <c:v>26.81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18.329999999999998</c:v>
                </c:pt>
                <c:pt idx="1">
                  <c:v>20.27</c:v>
                </c:pt>
                <c:pt idx="2">
                  <c:v>21.69</c:v>
                </c:pt>
                <c:pt idx="3">
                  <c:v>23.19</c:v>
                </c:pt>
                <c:pt idx="4">
                  <c:v>24.61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0.87</c:v>
                </c:pt>
                <c:pt idx="2">
                  <c:v>0.93</c:v>
                </c:pt>
                <c:pt idx="3">
                  <c:v>1.02</c:v>
                </c:pt>
                <c:pt idx="4">
                  <c:v>1.24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458.63</c:v>
                </c:pt>
                <c:pt idx="1">
                  <c:v>555</c:v>
                </c:pt>
                <c:pt idx="2">
                  <c:v>547.83000000000004</c:v>
                </c:pt>
                <c:pt idx="3">
                  <c:v>496.89</c:v>
                </c:pt>
                <c:pt idx="4">
                  <c:v>330.58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350.79</c:v>
                </c:pt>
                <c:pt idx="1">
                  <c:v>354.57</c:v>
                </c:pt>
                <c:pt idx="2">
                  <c:v>357.74</c:v>
                </c:pt>
                <c:pt idx="3">
                  <c:v>344.88</c:v>
                </c:pt>
                <c:pt idx="4">
                  <c:v>326.02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427.83</c:v>
                </c:pt>
                <c:pt idx="1">
                  <c:v>432.56</c:v>
                </c:pt>
                <c:pt idx="2">
                  <c:v>433.6</c:v>
                </c:pt>
                <c:pt idx="3">
                  <c:v>429.71</c:v>
                </c:pt>
                <c:pt idx="4">
                  <c:v>437.53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322.92</c:v>
                </c:pt>
                <c:pt idx="1">
                  <c:v>303.45999999999998</c:v>
                </c:pt>
                <c:pt idx="2">
                  <c:v>307.27999999999997</c:v>
                </c:pt>
                <c:pt idx="3">
                  <c:v>304.02</c:v>
                </c:pt>
                <c:pt idx="4">
                  <c:v>300.54000000000002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102.12</c:v>
                </c:pt>
                <c:pt idx="1">
                  <c:v>103.95</c:v>
                </c:pt>
                <c:pt idx="2">
                  <c:v>102.45</c:v>
                </c:pt>
                <c:pt idx="3">
                  <c:v>103.01</c:v>
                </c:pt>
                <c:pt idx="4">
                  <c:v>98.48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100.85</c:v>
                </c:pt>
                <c:pt idx="1">
                  <c:v>103.79</c:v>
                </c:pt>
                <c:pt idx="2">
                  <c:v>98.3</c:v>
                </c:pt>
                <c:pt idx="3">
                  <c:v>98.89</c:v>
                </c:pt>
                <c:pt idx="4">
                  <c:v>99.25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167.37</c:v>
                </c:pt>
                <c:pt idx="1">
                  <c:v>165.67</c:v>
                </c:pt>
                <c:pt idx="2">
                  <c:v>168.66</c:v>
                </c:pt>
                <c:pt idx="3">
                  <c:v>168.36</c:v>
                </c:pt>
                <c:pt idx="4">
                  <c:v>176.27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167.1</c:v>
                </c:pt>
                <c:pt idx="1">
                  <c:v>167.86</c:v>
                </c:pt>
                <c:pt idx="2">
                  <c:v>173.68</c:v>
                </c:pt>
                <c:pt idx="3">
                  <c:v>174.52</c:v>
                </c:pt>
                <c:pt idx="4">
                  <c:v>178.92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1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workbookViewId="0">
      <selection activeCell="BL47" sqref="BL47:BZ63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白河市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11</v>
      </c>
      <c r="C7" s="13"/>
      <c r="D7" s="13"/>
      <c r="E7" s="13"/>
      <c r="F7" s="13"/>
      <c r="G7" s="13"/>
      <c r="H7" s="13"/>
      <c r="I7" s="5" t="s">
        <v>16</v>
      </c>
      <c r="J7" s="13"/>
      <c r="K7" s="13"/>
      <c r="L7" s="13"/>
      <c r="M7" s="13"/>
      <c r="N7" s="13"/>
      <c r="O7" s="22"/>
      <c r="P7" s="25" t="s">
        <v>10</v>
      </c>
      <c r="Q7" s="25"/>
      <c r="R7" s="25"/>
      <c r="S7" s="25"/>
      <c r="T7" s="25"/>
      <c r="U7" s="25"/>
      <c r="V7" s="25"/>
      <c r="W7" s="25" t="s">
        <v>18</v>
      </c>
      <c r="X7" s="25"/>
      <c r="Y7" s="25"/>
      <c r="Z7" s="25"/>
      <c r="AA7" s="25"/>
      <c r="AB7" s="25"/>
      <c r="AC7" s="25"/>
      <c r="AD7" s="25" t="s">
        <v>9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12</v>
      </c>
      <c r="AU7" s="13"/>
      <c r="AV7" s="13"/>
      <c r="AW7" s="13"/>
      <c r="AX7" s="13"/>
      <c r="AY7" s="13"/>
      <c r="AZ7" s="13"/>
      <c r="BA7" s="13"/>
      <c r="BB7" s="25" t="s">
        <v>19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20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A4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57085</v>
      </c>
      <c r="AM8" s="29"/>
      <c r="AN8" s="29"/>
      <c r="AO8" s="29"/>
      <c r="AP8" s="29"/>
      <c r="AQ8" s="29"/>
      <c r="AR8" s="29"/>
      <c r="AS8" s="29"/>
      <c r="AT8" s="7">
        <f>データ!$S$6</f>
        <v>305.32</v>
      </c>
      <c r="AU8" s="15"/>
      <c r="AV8" s="15"/>
      <c r="AW8" s="15"/>
      <c r="AX8" s="15"/>
      <c r="AY8" s="15"/>
      <c r="AZ8" s="15"/>
      <c r="BA8" s="15"/>
      <c r="BB8" s="27">
        <f>データ!$T$6</f>
        <v>186.97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17</v>
      </c>
      <c r="BM8" s="46"/>
      <c r="BN8" s="53" t="s">
        <v>22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23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2"/>
      <c r="P9" s="25" t="s">
        <v>26</v>
      </c>
      <c r="Q9" s="25"/>
      <c r="R9" s="25"/>
      <c r="S9" s="25"/>
      <c r="T9" s="25"/>
      <c r="U9" s="25"/>
      <c r="V9" s="25"/>
      <c r="W9" s="25" t="s">
        <v>24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29</v>
      </c>
      <c r="AM9" s="25"/>
      <c r="AN9" s="25"/>
      <c r="AO9" s="25"/>
      <c r="AP9" s="25"/>
      <c r="AQ9" s="25"/>
      <c r="AR9" s="25"/>
      <c r="AS9" s="25"/>
      <c r="AT9" s="5" t="s">
        <v>31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33</v>
      </c>
      <c r="BM9" s="47"/>
      <c r="BN9" s="54" t="s">
        <v>34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66.790000000000006</v>
      </c>
      <c r="J10" s="15"/>
      <c r="K10" s="15"/>
      <c r="L10" s="15"/>
      <c r="M10" s="15"/>
      <c r="N10" s="15"/>
      <c r="O10" s="24"/>
      <c r="P10" s="27">
        <f>データ!$P$6</f>
        <v>95.86</v>
      </c>
      <c r="Q10" s="27"/>
      <c r="R10" s="27"/>
      <c r="S10" s="27"/>
      <c r="T10" s="27"/>
      <c r="U10" s="27"/>
      <c r="V10" s="27"/>
      <c r="W10" s="29">
        <f>データ!$Q$6</f>
        <v>2343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54167</v>
      </c>
      <c r="AM10" s="29"/>
      <c r="AN10" s="29"/>
      <c r="AO10" s="29"/>
      <c r="AP10" s="29"/>
      <c r="AQ10" s="29"/>
      <c r="AR10" s="29"/>
      <c r="AS10" s="29"/>
      <c r="AT10" s="7">
        <f>データ!$V$6</f>
        <v>155.9</v>
      </c>
      <c r="AU10" s="15"/>
      <c r="AV10" s="15"/>
      <c r="AW10" s="15"/>
      <c r="AX10" s="15"/>
      <c r="AY10" s="15"/>
      <c r="AZ10" s="15"/>
      <c r="BA10" s="15"/>
      <c r="BB10" s="27">
        <f>データ!$W$6</f>
        <v>347.45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36</v>
      </c>
      <c r="BM10" s="48"/>
      <c r="BN10" s="55" t="s">
        <v>38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41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46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44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47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14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110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49</v>
      </c>
      <c r="C84" s="12"/>
      <c r="D84" s="12"/>
      <c r="E84" s="12" t="s">
        <v>50</v>
      </c>
      <c r="F84" s="12" t="s">
        <v>52</v>
      </c>
      <c r="G84" s="12" t="s">
        <v>54</v>
      </c>
      <c r="H84" s="12" t="s">
        <v>48</v>
      </c>
      <c r="I84" s="12" t="s">
        <v>15</v>
      </c>
      <c r="J84" s="12" t="s">
        <v>30</v>
      </c>
      <c r="K84" s="12" t="s">
        <v>55</v>
      </c>
      <c r="L84" s="12" t="s">
        <v>56</v>
      </c>
      <c r="M84" s="12" t="s">
        <v>35</v>
      </c>
      <c r="N84" s="12" t="s">
        <v>58</v>
      </c>
      <c r="O84" s="12" t="s">
        <v>60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k9irtwGEA/BuxGQ2bs+ofQWUB4WOq4IeqYtWLNcqsVcW1U4dyx1rrqbZilpduzgBMjJtfstjJwExeBlmaz4Xcg==" saltValue="A4cYN9TaMq1Gd/10Jf0FGA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53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62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21</v>
      </c>
      <c r="B3" s="67" t="s">
        <v>57</v>
      </c>
      <c r="C3" s="67" t="s">
        <v>64</v>
      </c>
      <c r="D3" s="67" t="s">
        <v>40</v>
      </c>
      <c r="E3" s="67" t="s">
        <v>7</v>
      </c>
      <c r="F3" s="67" t="s">
        <v>6</v>
      </c>
      <c r="G3" s="67" t="s">
        <v>27</v>
      </c>
      <c r="H3" s="74" t="s">
        <v>32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61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13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65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59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51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43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37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66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67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69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70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71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28</v>
      </c>
      <c r="B5" s="69"/>
      <c r="C5" s="69"/>
      <c r="D5" s="69"/>
      <c r="E5" s="69"/>
      <c r="F5" s="69"/>
      <c r="G5" s="69"/>
      <c r="H5" s="76" t="s">
        <v>63</v>
      </c>
      <c r="I5" s="76" t="s">
        <v>72</v>
      </c>
      <c r="J5" s="76" t="s">
        <v>73</v>
      </c>
      <c r="K5" s="76" t="s">
        <v>74</v>
      </c>
      <c r="L5" s="76" t="s">
        <v>75</v>
      </c>
      <c r="M5" s="76" t="s">
        <v>9</v>
      </c>
      <c r="N5" s="76" t="s">
        <v>76</v>
      </c>
      <c r="O5" s="76" t="s">
        <v>77</v>
      </c>
      <c r="P5" s="76" t="s">
        <v>78</v>
      </c>
      <c r="Q5" s="76" t="s">
        <v>79</v>
      </c>
      <c r="R5" s="76" t="s">
        <v>80</v>
      </c>
      <c r="S5" s="76" t="s">
        <v>81</v>
      </c>
      <c r="T5" s="76" t="s">
        <v>68</v>
      </c>
      <c r="U5" s="76" t="s">
        <v>82</v>
      </c>
      <c r="V5" s="76" t="s">
        <v>83</v>
      </c>
      <c r="W5" s="76" t="s">
        <v>84</v>
      </c>
      <c r="X5" s="76" t="s">
        <v>85</v>
      </c>
      <c r="Y5" s="76" t="s">
        <v>86</v>
      </c>
      <c r="Z5" s="76" t="s">
        <v>87</v>
      </c>
      <c r="AA5" s="76" t="s">
        <v>88</v>
      </c>
      <c r="AB5" s="76" t="s">
        <v>89</v>
      </c>
      <c r="AC5" s="76" t="s">
        <v>90</v>
      </c>
      <c r="AD5" s="76" t="s">
        <v>92</v>
      </c>
      <c r="AE5" s="76" t="s">
        <v>93</v>
      </c>
      <c r="AF5" s="76" t="s">
        <v>94</v>
      </c>
      <c r="AG5" s="76" t="s">
        <v>95</v>
      </c>
      <c r="AH5" s="76" t="s">
        <v>49</v>
      </c>
      <c r="AI5" s="76" t="s">
        <v>85</v>
      </c>
      <c r="AJ5" s="76" t="s">
        <v>86</v>
      </c>
      <c r="AK5" s="76" t="s">
        <v>87</v>
      </c>
      <c r="AL5" s="76" t="s">
        <v>88</v>
      </c>
      <c r="AM5" s="76" t="s">
        <v>89</v>
      </c>
      <c r="AN5" s="76" t="s">
        <v>90</v>
      </c>
      <c r="AO5" s="76" t="s">
        <v>92</v>
      </c>
      <c r="AP5" s="76" t="s">
        <v>93</v>
      </c>
      <c r="AQ5" s="76" t="s">
        <v>94</v>
      </c>
      <c r="AR5" s="76" t="s">
        <v>95</v>
      </c>
      <c r="AS5" s="76" t="s">
        <v>91</v>
      </c>
      <c r="AT5" s="76" t="s">
        <v>85</v>
      </c>
      <c r="AU5" s="76" t="s">
        <v>86</v>
      </c>
      <c r="AV5" s="76" t="s">
        <v>87</v>
      </c>
      <c r="AW5" s="76" t="s">
        <v>88</v>
      </c>
      <c r="AX5" s="76" t="s">
        <v>89</v>
      </c>
      <c r="AY5" s="76" t="s">
        <v>90</v>
      </c>
      <c r="AZ5" s="76" t="s">
        <v>92</v>
      </c>
      <c r="BA5" s="76" t="s">
        <v>93</v>
      </c>
      <c r="BB5" s="76" t="s">
        <v>94</v>
      </c>
      <c r="BC5" s="76" t="s">
        <v>95</v>
      </c>
      <c r="BD5" s="76" t="s">
        <v>91</v>
      </c>
      <c r="BE5" s="76" t="s">
        <v>85</v>
      </c>
      <c r="BF5" s="76" t="s">
        <v>86</v>
      </c>
      <c r="BG5" s="76" t="s">
        <v>87</v>
      </c>
      <c r="BH5" s="76" t="s">
        <v>88</v>
      </c>
      <c r="BI5" s="76" t="s">
        <v>89</v>
      </c>
      <c r="BJ5" s="76" t="s">
        <v>90</v>
      </c>
      <c r="BK5" s="76" t="s">
        <v>92</v>
      </c>
      <c r="BL5" s="76" t="s">
        <v>93</v>
      </c>
      <c r="BM5" s="76" t="s">
        <v>94</v>
      </c>
      <c r="BN5" s="76" t="s">
        <v>95</v>
      </c>
      <c r="BO5" s="76" t="s">
        <v>91</v>
      </c>
      <c r="BP5" s="76" t="s">
        <v>85</v>
      </c>
      <c r="BQ5" s="76" t="s">
        <v>86</v>
      </c>
      <c r="BR5" s="76" t="s">
        <v>87</v>
      </c>
      <c r="BS5" s="76" t="s">
        <v>88</v>
      </c>
      <c r="BT5" s="76" t="s">
        <v>89</v>
      </c>
      <c r="BU5" s="76" t="s">
        <v>90</v>
      </c>
      <c r="BV5" s="76" t="s">
        <v>92</v>
      </c>
      <c r="BW5" s="76" t="s">
        <v>93</v>
      </c>
      <c r="BX5" s="76" t="s">
        <v>94</v>
      </c>
      <c r="BY5" s="76" t="s">
        <v>95</v>
      </c>
      <c r="BZ5" s="76" t="s">
        <v>91</v>
      </c>
      <c r="CA5" s="76" t="s">
        <v>85</v>
      </c>
      <c r="CB5" s="76" t="s">
        <v>86</v>
      </c>
      <c r="CC5" s="76" t="s">
        <v>87</v>
      </c>
      <c r="CD5" s="76" t="s">
        <v>88</v>
      </c>
      <c r="CE5" s="76" t="s">
        <v>89</v>
      </c>
      <c r="CF5" s="76" t="s">
        <v>90</v>
      </c>
      <c r="CG5" s="76" t="s">
        <v>92</v>
      </c>
      <c r="CH5" s="76" t="s">
        <v>93</v>
      </c>
      <c r="CI5" s="76" t="s">
        <v>94</v>
      </c>
      <c r="CJ5" s="76" t="s">
        <v>95</v>
      </c>
      <c r="CK5" s="76" t="s">
        <v>91</v>
      </c>
      <c r="CL5" s="76" t="s">
        <v>85</v>
      </c>
      <c r="CM5" s="76" t="s">
        <v>86</v>
      </c>
      <c r="CN5" s="76" t="s">
        <v>87</v>
      </c>
      <c r="CO5" s="76" t="s">
        <v>88</v>
      </c>
      <c r="CP5" s="76" t="s">
        <v>89</v>
      </c>
      <c r="CQ5" s="76" t="s">
        <v>90</v>
      </c>
      <c r="CR5" s="76" t="s">
        <v>92</v>
      </c>
      <c r="CS5" s="76" t="s">
        <v>93</v>
      </c>
      <c r="CT5" s="76" t="s">
        <v>94</v>
      </c>
      <c r="CU5" s="76" t="s">
        <v>95</v>
      </c>
      <c r="CV5" s="76" t="s">
        <v>91</v>
      </c>
      <c r="CW5" s="76" t="s">
        <v>85</v>
      </c>
      <c r="CX5" s="76" t="s">
        <v>86</v>
      </c>
      <c r="CY5" s="76" t="s">
        <v>87</v>
      </c>
      <c r="CZ5" s="76" t="s">
        <v>88</v>
      </c>
      <c r="DA5" s="76" t="s">
        <v>89</v>
      </c>
      <c r="DB5" s="76" t="s">
        <v>90</v>
      </c>
      <c r="DC5" s="76" t="s">
        <v>92</v>
      </c>
      <c r="DD5" s="76" t="s">
        <v>93</v>
      </c>
      <c r="DE5" s="76" t="s">
        <v>94</v>
      </c>
      <c r="DF5" s="76" t="s">
        <v>95</v>
      </c>
      <c r="DG5" s="76" t="s">
        <v>91</v>
      </c>
      <c r="DH5" s="76" t="s">
        <v>85</v>
      </c>
      <c r="DI5" s="76" t="s">
        <v>86</v>
      </c>
      <c r="DJ5" s="76" t="s">
        <v>87</v>
      </c>
      <c r="DK5" s="76" t="s">
        <v>88</v>
      </c>
      <c r="DL5" s="76" t="s">
        <v>89</v>
      </c>
      <c r="DM5" s="76" t="s">
        <v>90</v>
      </c>
      <c r="DN5" s="76" t="s">
        <v>92</v>
      </c>
      <c r="DO5" s="76" t="s">
        <v>93</v>
      </c>
      <c r="DP5" s="76" t="s">
        <v>94</v>
      </c>
      <c r="DQ5" s="76" t="s">
        <v>95</v>
      </c>
      <c r="DR5" s="76" t="s">
        <v>91</v>
      </c>
      <c r="DS5" s="76" t="s">
        <v>85</v>
      </c>
      <c r="DT5" s="76" t="s">
        <v>86</v>
      </c>
      <c r="DU5" s="76" t="s">
        <v>87</v>
      </c>
      <c r="DV5" s="76" t="s">
        <v>88</v>
      </c>
      <c r="DW5" s="76" t="s">
        <v>89</v>
      </c>
      <c r="DX5" s="76" t="s">
        <v>90</v>
      </c>
      <c r="DY5" s="76" t="s">
        <v>92</v>
      </c>
      <c r="DZ5" s="76" t="s">
        <v>93</v>
      </c>
      <c r="EA5" s="76" t="s">
        <v>94</v>
      </c>
      <c r="EB5" s="76" t="s">
        <v>95</v>
      </c>
      <c r="EC5" s="76" t="s">
        <v>91</v>
      </c>
      <c r="ED5" s="76" t="s">
        <v>85</v>
      </c>
      <c r="EE5" s="76" t="s">
        <v>86</v>
      </c>
      <c r="EF5" s="76" t="s">
        <v>87</v>
      </c>
      <c r="EG5" s="76" t="s">
        <v>88</v>
      </c>
      <c r="EH5" s="76" t="s">
        <v>89</v>
      </c>
      <c r="EI5" s="76" t="s">
        <v>90</v>
      </c>
      <c r="EJ5" s="76" t="s">
        <v>92</v>
      </c>
      <c r="EK5" s="76" t="s">
        <v>93</v>
      </c>
      <c r="EL5" s="76" t="s">
        <v>94</v>
      </c>
      <c r="EM5" s="76" t="s">
        <v>95</v>
      </c>
      <c r="EN5" s="76" t="s">
        <v>91</v>
      </c>
    </row>
    <row r="6" spans="1:144" s="64" customFormat="1">
      <c r="A6" s="65" t="s">
        <v>96</v>
      </c>
      <c r="B6" s="70">
        <f t="shared" ref="B6:W6" si="1">B7</f>
        <v>2024</v>
      </c>
      <c r="C6" s="70">
        <f t="shared" si="1"/>
        <v>72052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福島県　白河市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A4</v>
      </c>
      <c r="M6" s="70" t="str">
        <f t="shared" si="1"/>
        <v>非設置</v>
      </c>
      <c r="N6" s="79" t="str">
        <f t="shared" si="1"/>
        <v>-</v>
      </c>
      <c r="O6" s="79">
        <f t="shared" si="1"/>
        <v>66.790000000000006</v>
      </c>
      <c r="P6" s="79">
        <f t="shared" si="1"/>
        <v>95.86</v>
      </c>
      <c r="Q6" s="79">
        <f t="shared" si="1"/>
        <v>2343</v>
      </c>
      <c r="R6" s="79">
        <f t="shared" si="1"/>
        <v>57085</v>
      </c>
      <c r="S6" s="79">
        <f t="shared" si="1"/>
        <v>305.32</v>
      </c>
      <c r="T6" s="79">
        <f t="shared" si="1"/>
        <v>186.97</v>
      </c>
      <c r="U6" s="79">
        <f t="shared" si="1"/>
        <v>54167</v>
      </c>
      <c r="V6" s="79">
        <f t="shared" si="1"/>
        <v>155.9</v>
      </c>
      <c r="W6" s="79">
        <f t="shared" si="1"/>
        <v>347.45</v>
      </c>
      <c r="X6" s="85">
        <f t="shared" ref="X6:AG6" si="2">IF(X7="",NA(),X7)</f>
        <v>113.62</v>
      </c>
      <c r="Y6" s="85">
        <f t="shared" si="2"/>
        <v>114.55</v>
      </c>
      <c r="Z6" s="85">
        <f t="shared" si="2"/>
        <v>112.37</v>
      </c>
      <c r="AA6" s="85">
        <f t="shared" si="2"/>
        <v>112.88</v>
      </c>
      <c r="AB6" s="85">
        <f t="shared" si="2"/>
        <v>107.16</v>
      </c>
      <c r="AC6" s="85">
        <f t="shared" si="2"/>
        <v>110.91</v>
      </c>
      <c r="AD6" s="85">
        <f t="shared" si="2"/>
        <v>111.49</v>
      </c>
      <c r="AE6" s="85">
        <f t="shared" si="2"/>
        <v>109.09</v>
      </c>
      <c r="AF6" s="85">
        <f t="shared" si="2"/>
        <v>109.05</v>
      </c>
      <c r="AG6" s="85">
        <f t="shared" si="2"/>
        <v>107.61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0.92</v>
      </c>
      <c r="AO6" s="85">
        <f t="shared" si="3"/>
        <v>0.87</v>
      </c>
      <c r="AP6" s="85">
        <f t="shared" si="3"/>
        <v>0.93</v>
      </c>
      <c r="AQ6" s="85">
        <f t="shared" si="3"/>
        <v>1.02</v>
      </c>
      <c r="AR6" s="85">
        <f t="shared" si="3"/>
        <v>1.24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458.63</v>
      </c>
      <c r="AU6" s="85">
        <f t="shared" si="4"/>
        <v>555</v>
      </c>
      <c r="AV6" s="85">
        <f t="shared" si="4"/>
        <v>547.83000000000004</v>
      </c>
      <c r="AW6" s="85">
        <f t="shared" si="4"/>
        <v>496.89</v>
      </c>
      <c r="AX6" s="85">
        <f t="shared" si="4"/>
        <v>330.58</v>
      </c>
      <c r="AY6" s="85">
        <f t="shared" si="4"/>
        <v>350.79</v>
      </c>
      <c r="AZ6" s="85">
        <f t="shared" si="4"/>
        <v>354.57</v>
      </c>
      <c r="BA6" s="85">
        <f t="shared" si="4"/>
        <v>357.74</v>
      </c>
      <c r="BB6" s="85">
        <f t="shared" si="4"/>
        <v>344.88</v>
      </c>
      <c r="BC6" s="85">
        <f t="shared" si="4"/>
        <v>326.02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427.83</v>
      </c>
      <c r="BF6" s="85">
        <f t="shared" si="5"/>
        <v>432.56</v>
      </c>
      <c r="BG6" s="85">
        <f t="shared" si="5"/>
        <v>433.6</v>
      </c>
      <c r="BH6" s="85">
        <f t="shared" si="5"/>
        <v>429.71</v>
      </c>
      <c r="BI6" s="85">
        <f t="shared" si="5"/>
        <v>437.53</v>
      </c>
      <c r="BJ6" s="85">
        <f t="shared" si="5"/>
        <v>322.92</v>
      </c>
      <c r="BK6" s="85">
        <f t="shared" si="5"/>
        <v>303.45999999999998</v>
      </c>
      <c r="BL6" s="85">
        <f t="shared" si="5"/>
        <v>307.27999999999997</v>
      </c>
      <c r="BM6" s="85">
        <f t="shared" si="5"/>
        <v>304.02</v>
      </c>
      <c r="BN6" s="85">
        <f t="shared" si="5"/>
        <v>300.54000000000002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102.12</v>
      </c>
      <c r="BQ6" s="85">
        <f t="shared" si="6"/>
        <v>103.95</v>
      </c>
      <c r="BR6" s="85">
        <f t="shared" si="6"/>
        <v>102.45</v>
      </c>
      <c r="BS6" s="85">
        <f t="shared" si="6"/>
        <v>103.01</v>
      </c>
      <c r="BT6" s="85">
        <f t="shared" si="6"/>
        <v>98.48</v>
      </c>
      <c r="BU6" s="85">
        <f t="shared" si="6"/>
        <v>100.85</v>
      </c>
      <c r="BV6" s="85">
        <f t="shared" si="6"/>
        <v>103.79</v>
      </c>
      <c r="BW6" s="85">
        <f t="shared" si="6"/>
        <v>98.3</v>
      </c>
      <c r="BX6" s="85">
        <f t="shared" si="6"/>
        <v>98.89</v>
      </c>
      <c r="BY6" s="85">
        <f t="shared" si="6"/>
        <v>99.25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167.37</v>
      </c>
      <c r="CB6" s="85">
        <f t="shared" si="7"/>
        <v>165.67</v>
      </c>
      <c r="CC6" s="85">
        <f t="shared" si="7"/>
        <v>168.66</v>
      </c>
      <c r="CD6" s="85">
        <f t="shared" si="7"/>
        <v>168.36</v>
      </c>
      <c r="CE6" s="85">
        <f t="shared" si="7"/>
        <v>176.27</v>
      </c>
      <c r="CF6" s="85">
        <f t="shared" si="7"/>
        <v>167.1</v>
      </c>
      <c r="CG6" s="85">
        <f t="shared" si="7"/>
        <v>167.86</v>
      </c>
      <c r="CH6" s="85">
        <f t="shared" si="7"/>
        <v>173.68</v>
      </c>
      <c r="CI6" s="85">
        <f t="shared" si="7"/>
        <v>174.52</v>
      </c>
      <c r="CJ6" s="85">
        <f t="shared" si="7"/>
        <v>178.92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77.75</v>
      </c>
      <c r="CM6" s="85">
        <f t="shared" si="8"/>
        <v>75.28</v>
      </c>
      <c r="CN6" s="85">
        <f t="shared" si="8"/>
        <v>72.400000000000006</v>
      </c>
      <c r="CO6" s="85">
        <f t="shared" si="8"/>
        <v>72.150000000000006</v>
      </c>
      <c r="CP6" s="85">
        <f t="shared" si="8"/>
        <v>70.400000000000006</v>
      </c>
      <c r="CQ6" s="85">
        <f t="shared" si="8"/>
        <v>59.91</v>
      </c>
      <c r="CR6" s="85">
        <f t="shared" si="8"/>
        <v>59.4</v>
      </c>
      <c r="CS6" s="85">
        <f t="shared" si="8"/>
        <v>59.24</v>
      </c>
      <c r="CT6" s="85">
        <f t="shared" si="8"/>
        <v>58.77</v>
      </c>
      <c r="CU6" s="85">
        <f t="shared" si="8"/>
        <v>59.17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79.55</v>
      </c>
      <c r="CX6" s="85">
        <f t="shared" si="9"/>
        <v>80.64</v>
      </c>
      <c r="CY6" s="85">
        <f t="shared" si="9"/>
        <v>82.64</v>
      </c>
      <c r="CZ6" s="85">
        <f t="shared" si="9"/>
        <v>81.430000000000007</v>
      </c>
      <c r="DA6" s="85">
        <f t="shared" si="9"/>
        <v>83.09</v>
      </c>
      <c r="DB6" s="85">
        <f t="shared" si="9"/>
        <v>87.26</v>
      </c>
      <c r="DC6" s="85">
        <f t="shared" si="9"/>
        <v>87.57</v>
      </c>
      <c r="DD6" s="85">
        <f t="shared" si="9"/>
        <v>87.26</v>
      </c>
      <c r="DE6" s="85">
        <f t="shared" si="9"/>
        <v>86.95</v>
      </c>
      <c r="DF6" s="85">
        <f t="shared" si="9"/>
        <v>86.58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51.17</v>
      </c>
      <c r="DI6" s="85">
        <f t="shared" si="10"/>
        <v>52.31</v>
      </c>
      <c r="DJ6" s="85">
        <f t="shared" si="10"/>
        <v>52.71</v>
      </c>
      <c r="DK6" s="85">
        <f t="shared" si="10"/>
        <v>53.51</v>
      </c>
      <c r="DL6" s="85">
        <f t="shared" si="10"/>
        <v>53.03</v>
      </c>
      <c r="DM6" s="85">
        <f t="shared" si="10"/>
        <v>49.2</v>
      </c>
      <c r="DN6" s="85">
        <f t="shared" si="10"/>
        <v>50.01</v>
      </c>
      <c r="DO6" s="85">
        <f t="shared" si="10"/>
        <v>50.99</v>
      </c>
      <c r="DP6" s="85">
        <f t="shared" si="10"/>
        <v>51.79</v>
      </c>
      <c r="DQ6" s="85">
        <f t="shared" si="10"/>
        <v>52.02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4.2300000000000004</v>
      </c>
      <c r="DT6" s="85">
        <f t="shared" si="11"/>
        <v>17.98</v>
      </c>
      <c r="DU6" s="85">
        <f t="shared" si="11"/>
        <v>23.05</v>
      </c>
      <c r="DV6" s="85">
        <f t="shared" si="11"/>
        <v>24.08</v>
      </c>
      <c r="DW6" s="85">
        <f t="shared" si="11"/>
        <v>26.81</v>
      </c>
      <c r="DX6" s="85">
        <f t="shared" si="11"/>
        <v>18.329999999999998</v>
      </c>
      <c r="DY6" s="85">
        <f t="shared" si="11"/>
        <v>20.27</v>
      </c>
      <c r="DZ6" s="85">
        <f t="shared" si="11"/>
        <v>21.69</v>
      </c>
      <c r="EA6" s="85">
        <f t="shared" si="11"/>
        <v>23.19</v>
      </c>
      <c r="EB6" s="85">
        <f t="shared" si="11"/>
        <v>24.61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0.1</v>
      </c>
      <c r="EE6" s="85">
        <f t="shared" si="12"/>
        <v>0.39</v>
      </c>
      <c r="EF6" s="85">
        <f t="shared" si="12"/>
        <v>0.49</v>
      </c>
      <c r="EG6" s="85">
        <f t="shared" si="12"/>
        <v>0.46</v>
      </c>
      <c r="EH6" s="85">
        <f t="shared" si="12"/>
        <v>0.47</v>
      </c>
      <c r="EI6" s="85">
        <f t="shared" si="12"/>
        <v>0.6</v>
      </c>
      <c r="EJ6" s="85">
        <f t="shared" si="12"/>
        <v>0.56000000000000005</v>
      </c>
      <c r="EK6" s="85">
        <f t="shared" si="12"/>
        <v>0.6</v>
      </c>
      <c r="EL6" s="85">
        <f t="shared" si="12"/>
        <v>0.53</v>
      </c>
      <c r="EM6" s="85">
        <f t="shared" si="12"/>
        <v>0.54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72052</v>
      </c>
      <c r="D7" s="71">
        <v>46</v>
      </c>
      <c r="E7" s="71">
        <v>1</v>
      </c>
      <c r="F7" s="71">
        <v>0</v>
      </c>
      <c r="G7" s="71">
        <v>1</v>
      </c>
      <c r="H7" s="71" t="s">
        <v>45</v>
      </c>
      <c r="I7" s="71" t="s">
        <v>97</v>
      </c>
      <c r="J7" s="71" t="s">
        <v>98</v>
      </c>
      <c r="K7" s="71" t="s">
        <v>99</v>
      </c>
      <c r="L7" s="71" t="s">
        <v>39</v>
      </c>
      <c r="M7" s="71" t="s">
        <v>4</v>
      </c>
      <c r="N7" s="80" t="s">
        <v>100</v>
      </c>
      <c r="O7" s="80">
        <v>66.790000000000006</v>
      </c>
      <c r="P7" s="80">
        <v>95.86</v>
      </c>
      <c r="Q7" s="80">
        <v>2343</v>
      </c>
      <c r="R7" s="80">
        <v>57085</v>
      </c>
      <c r="S7" s="80">
        <v>305.32</v>
      </c>
      <c r="T7" s="80">
        <v>186.97</v>
      </c>
      <c r="U7" s="80">
        <v>54167</v>
      </c>
      <c r="V7" s="80">
        <v>155.9</v>
      </c>
      <c r="W7" s="80">
        <v>347.45</v>
      </c>
      <c r="X7" s="80">
        <v>113.62</v>
      </c>
      <c r="Y7" s="80">
        <v>114.55</v>
      </c>
      <c r="Z7" s="80">
        <v>112.37</v>
      </c>
      <c r="AA7" s="80">
        <v>112.88</v>
      </c>
      <c r="AB7" s="80">
        <v>107.16</v>
      </c>
      <c r="AC7" s="80">
        <v>110.91</v>
      </c>
      <c r="AD7" s="80">
        <v>111.49</v>
      </c>
      <c r="AE7" s="80">
        <v>109.09</v>
      </c>
      <c r="AF7" s="80">
        <v>109.05</v>
      </c>
      <c r="AG7" s="80">
        <v>107.61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0.92</v>
      </c>
      <c r="AO7" s="80">
        <v>0.87</v>
      </c>
      <c r="AP7" s="80">
        <v>0.93</v>
      </c>
      <c r="AQ7" s="80">
        <v>1.02</v>
      </c>
      <c r="AR7" s="80">
        <v>1.24</v>
      </c>
      <c r="AS7" s="80">
        <v>1.61</v>
      </c>
      <c r="AT7" s="80">
        <v>458.63</v>
      </c>
      <c r="AU7" s="80">
        <v>555</v>
      </c>
      <c r="AV7" s="80">
        <v>547.83000000000004</v>
      </c>
      <c r="AW7" s="80">
        <v>496.89</v>
      </c>
      <c r="AX7" s="80">
        <v>330.58</v>
      </c>
      <c r="AY7" s="80">
        <v>350.79</v>
      </c>
      <c r="AZ7" s="80">
        <v>354.57</v>
      </c>
      <c r="BA7" s="80">
        <v>357.74</v>
      </c>
      <c r="BB7" s="80">
        <v>344.88</v>
      </c>
      <c r="BC7" s="80">
        <v>326.02</v>
      </c>
      <c r="BD7" s="80">
        <v>239.69</v>
      </c>
      <c r="BE7" s="80">
        <v>427.83</v>
      </c>
      <c r="BF7" s="80">
        <v>432.56</v>
      </c>
      <c r="BG7" s="80">
        <v>433.6</v>
      </c>
      <c r="BH7" s="80">
        <v>429.71</v>
      </c>
      <c r="BI7" s="80">
        <v>437.53</v>
      </c>
      <c r="BJ7" s="80">
        <v>322.92</v>
      </c>
      <c r="BK7" s="80">
        <v>303.45999999999998</v>
      </c>
      <c r="BL7" s="80">
        <v>307.27999999999997</v>
      </c>
      <c r="BM7" s="80">
        <v>304.02</v>
      </c>
      <c r="BN7" s="80">
        <v>300.54000000000002</v>
      </c>
      <c r="BO7" s="80">
        <v>264.86</v>
      </c>
      <c r="BP7" s="80">
        <v>102.12</v>
      </c>
      <c r="BQ7" s="80">
        <v>103.95</v>
      </c>
      <c r="BR7" s="80">
        <v>102.45</v>
      </c>
      <c r="BS7" s="80">
        <v>103.01</v>
      </c>
      <c r="BT7" s="80">
        <v>98.48</v>
      </c>
      <c r="BU7" s="80">
        <v>100.85</v>
      </c>
      <c r="BV7" s="80">
        <v>103.79</v>
      </c>
      <c r="BW7" s="80">
        <v>98.3</v>
      </c>
      <c r="BX7" s="80">
        <v>98.89</v>
      </c>
      <c r="BY7" s="80">
        <v>99.25</v>
      </c>
      <c r="BZ7" s="80">
        <v>97.59</v>
      </c>
      <c r="CA7" s="80">
        <v>167.37</v>
      </c>
      <c r="CB7" s="80">
        <v>165.67</v>
      </c>
      <c r="CC7" s="80">
        <v>168.66</v>
      </c>
      <c r="CD7" s="80">
        <v>168.36</v>
      </c>
      <c r="CE7" s="80">
        <v>176.27</v>
      </c>
      <c r="CF7" s="80">
        <v>167.1</v>
      </c>
      <c r="CG7" s="80">
        <v>167.86</v>
      </c>
      <c r="CH7" s="80">
        <v>173.68</v>
      </c>
      <c r="CI7" s="80">
        <v>174.52</v>
      </c>
      <c r="CJ7" s="80">
        <v>178.92</v>
      </c>
      <c r="CK7" s="80">
        <v>181.66</v>
      </c>
      <c r="CL7" s="80">
        <v>77.75</v>
      </c>
      <c r="CM7" s="80">
        <v>75.28</v>
      </c>
      <c r="CN7" s="80">
        <v>72.400000000000006</v>
      </c>
      <c r="CO7" s="80">
        <v>72.150000000000006</v>
      </c>
      <c r="CP7" s="80">
        <v>70.400000000000006</v>
      </c>
      <c r="CQ7" s="80">
        <v>59.91</v>
      </c>
      <c r="CR7" s="80">
        <v>59.4</v>
      </c>
      <c r="CS7" s="80">
        <v>59.24</v>
      </c>
      <c r="CT7" s="80">
        <v>58.77</v>
      </c>
      <c r="CU7" s="80">
        <v>59.17</v>
      </c>
      <c r="CV7" s="80">
        <v>60.21</v>
      </c>
      <c r="CW7" s="80">
        <v>79.55</v>
      </c>
      <c r="CX7" s="80">
        <v>80.64</v>
      </c>
      <c r="CY7" s="80">
        <v>82.64</v>
      </c>
      <c r="CZ7" s="80">
        <v>81.430000000000007</v>
      </c>
      <c r="DA7" s="80">
        <v>83.09</v>
      </c>
      <c r="DB7" s="80">
        <v>87.26</v>
      </c>
      <c r="DC7" s="80">
        <v>87.57</v>
      </c>
      <c r="DD7" s="80">
        <v>87.26</v>
      </c>
      <c r="DE7" s="80">
        <v>86.95</v>
      </c>
      <c r="DF7" s="80">
        <v>86.58</v>
      </c>
      <c r="DG7" s="80">
        <v>89.21</v>
      </c>
      <c r="DH7" s="80">
        <v>51.17</v>
      </c>
      <c r="DI7" s="80">
        <v>52.31</v>
      </c>
      <c r="DJ7" s="80">
        <v>52.71</v>
      </c>
      <c r="DK7" s="80">
        <v>53.51</v>
      </c>
      <c r="DL7" s="80">
        <v>53.03</v>
      </c>
      <c r="DM7" s="80">
        <v>49.2</v>
      </c>
      <c r="DN7" s="80">
        <v>50.01</v>
      </c>
      <c r="DO7" s="80">
        <v>50.99</v>
      </c>
      <c r="DP7" s="80">
        <v>51.79</v>
      </c>
      <c r="DQ7" s="80">
        <v>52.02</v>
      </c>
      <c r="DR7" s="80">
        <v>52.41</v>
      </c>
      <c r="DS7" s="80">
        <v>4.2300000000000004</v>
      </c>
      <c r="DT7" s="80">
        <v>17.98</v>
      </c>
      <c r="DU7" s="80">
        <v>23.05</v>
      </c>
      <c r="DV7" s="80">
        <v>24.08</v>
      </c>
      <c r="DW7" s="80">
        <v>26.81</v>
      </c>
      <c r="DX7" s="80">
        <v>18.329999999999998</v>
      </c>
      <c r="DY7" s="80">
        <v>20.27</v>
      </c>
      <c r="DZ7" s="80">
        <v>21.69</v>
      </c>
      <c r="EA7" s="80">
        <v>23.19</v>
      </c>
      <c r="EB7" s="80">
        <v>24.61</v>
      </c>
      <c r="EC7" s="80">
        <v>26.78</v>
      </c>
      <c r="ED7" s="80">
        <v>0.1</v>
      </c>
      <c r="EE7" s="80">
        <v>0.39</v>
      </c>
      <c r="EF7" s="80">
        <v>0.49</v>
      </c>
      <c r="EG7" s="80">
        <v>0.46</v>
      </c>
      <c r="EH7" s="80">
        <v>0.47</v>
      </c>
      <c r="EI7" s="80">
        <v>0.6</v>
      </c>
      <c r="EJ7" s="80">
        <v>0.56000000000000005</v>
      </c>
      <c r="EK7" s="80">
        <v>0.6</v>
      </c>
      <c r="EL7" s="80">
        <v>0.53</v>
      </c>
      <c r="EM7" s="80">
        <v>0.54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101</v>
      </c>
      <c r="C9" s="66" t="s">
        <v>102</v>
      </c>
      <c r="D9" s="66" t="s">
        <v>103</v>
      </c>
      <c r="E9" s="66" t="s">
        <v>104</v>
      </c>
      <c r="F9" s="66" t="s">
        <v>105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57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106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107</v>
      </c>
    </row>
    <row r="13" spans="1:144">
      <c r="B13" t="s">
        <v>108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2025-12-12T09:12:17Z</dcterms:created>
  <dcterms:modified xsi:type="dcterms:W3CDTF">2026-01-20T07:34:49Z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2026-01-20T07:34:49Z</vt:filetime>
  </property>
</Properties>
</file>