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12.49.235\基金pc_共有\地域医療介護総合確保基金事業補助金（介護人材対策事業）\2025年度\1001_公募\01_公募\09_新様式（案）\03-2_様式（自動入力あり）\"/>
    </mc:Choice>
  </mc:AlternateContent>
  <xr:revisionPtr revIDLastSave="0" documentId="13_ncr:1_{7200A3CA-3AE4-4242-8562-E1DC45543D97}" xr6:coauthVersionLast="47" xr6:coauthVersionMax="47" xr10:uidLastSave="{00000000-0000-0000-0000-000000000000}"/>
  <bookViews>
    <workbookView xWindow="-108" yWindow="-108" windowWidth="23256" windowHeight="13896" tabRatio="738" xr2:uid="{00000000-000D-0000-FFFF-FFFF00000000}"/>
  </bookViews>
  <sheets>
    <sheet name="様式2(計画書①)" sheetId="21" r:id="rId1"/>
    <sheet name="様式2(計画書②)" sheetId="22" r:id="rId2"/>
    <sheet name="様式2(計画書③)" sheetId="23" r:id="rId3"/>
    <sheet name="様式1(所要額調書)" sheetId="24" r:id="rId4"/>
  </sheets>
  <definedNames>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D72" i="22" s="1"/>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B83" i="21"/>
  <c r="C83" i="21" s="1"/>
  <c r="B82" i="21"/>
  <c r="C82" i="21" s="1"/>
  <c r="B81" i="21"/>
  <c r="C81" i="21" s="1"/>
  <c r="B80" i="21"/>
  <c r="C80" i="21" s="1"/>
  <c r="B79" i="21"/>
  <c r="C79" i="21" s="1"/>
  <c r="D78" i="2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96" i="23" l="1"/>
  <c r="B96" i="23"/>
  <c r="D96" i="22"/>
  <c r="B96" i="22"/>
  <c r="B96" i="21"/>
  <c r="D72" i="21"/>
  <c r="D96" i="21" s="1"/>
  <c r="C62" i="23"/>
  <c r="C96" i="23" s="1"/>
  <c r="C62" i="22"/>
  <c r="C96" i="22" s="1"/>
  <c r="C62" i="21"/>
  <c r="C96" i="21" s="1"/>
  <c r="K12" i="24" l="1"/>
  <c r="K11" i="24"/>
  <c r="K10" i="24"/>
  <c r="C12" i="24" l="1"/>
  <c r="A12" i="24"/>
  <c r="C11" i="24"/>
  <c r="A11" i="24"/>
  <c r="C10" i="24"/>
  <c r="A10" i="24"/>
  <c r="H4" i="24"/>
  <c r="A3" i="24"/>
  <c r="B99" i="23"/>
  <c r="B99" i="22"/>
  <c r="B99" i="21"/>
  <c r="C13" i="24" l="1"/>
  <c r="D11" i="24"/>
  <c r="B101" i="22"/>
  <c r="B102" i="22" s="1"/>
  <c r="B11" i="24" s="1"/>
  <c r="D10" i="24"/>
  <c r="B101" i="21"/>
  <c r="B102" i="21" s="1"/>
  <c r="B10" i="24" s="1"/>
  <c r="D12" i="24"/>
  <c r="B101" i="23"/>
  <c r="B102" i="23" s="1"/>
  <c r="B12" i="24" s="1"/>
  <c r="E12" i="24" l="1"/>
  <c r="F12" i="24" s="1"/>
  <c r="D13" i="24"/>
  <c r="B13" i="24"/>
  <c r="E10" i="24"/>
  <c r="E11" i="24"/>
  <c r="F11" i="24" s="1"/>
  <c r="E13" i="24" l="1"/>
  <c r="F10" i="24"/>
  <c r="F13" i="24" l="1"/>
  <c r="H13" i="24" s="1"/>
  <c r="J1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菅野 聖子</author>
    <author>高橋 美知代</author>
  </authors>
  <commentList>
    <comment ref="A4" authorId="0" shapeId="0" xr:uid="{00000000-0006-0000-0000-000001000000}">
      <text>
        <r>
          <rPr>
            <b/>
            <sz val="9"/>
            <color indexed="81"/>
            <rFont val="MS P ゴシック"/>
            <family val="3"/>
            <charset val="128"/>
          </rPr>
          <t>プルダウンから該当する事業名を選択</t>
        </r>
      </text>
    </comment>
    <comment ref="B37" authorId="0" shapeId="0" xr:uid="{00000000-0006-0000-0000-000002000000}">
      <text>
        <r>
          <rPr>
            <b/>
            <sz val="9"/>
            <color indexed="81"/>
            <rFont val="MS P ゴシック"/>
            <family val="3"/>
            <charset val="128"/>
          </rPr>
          <t>改行する場合は、
「スペース」キーを使用せず
「Alt」キーを押しながら
「Enter」キーを押して
改行してください</t>
        </r>
      </text>
    </comment>
    <comment ref="B47" authorId="1" shapeId="0" xr:uid="{00000000-0006-0000-0000-000003000000}">
      <text>
        <r>
          <rPr>
            <sz val="14"/>
            <color indexed="81"/>
            <rFont val="MS P ゴシック"/>
            <family val="3"/>
            <charset val="128"/>
          </rPr>
          <t>介護に関する入門的研修の実施等からマッチングまでの一体的支援事業は</t>
        </r>
        <r>
          <rPr>
            <b/>
            <sz val="14"/>
            <color indexed="81"/>
            <rFont val="MS P ゴシック"/>
            <family val="3"/>
            <charset val="128"/>
          </rPr>
          <t>、</t>
        </r>
        <r>
          <rPr>
            <b/>
            <u val="double"/>
            <sz val="14"/>
            <color indexed="81"/>
            <rFont val="MS P ゴシック"/>
            <family val="3"/>
            <charset val="128"/>
          </rPr>
          <t>実績時</t>
        </r>
        <r>
          <rPr>
            <b/>
            <u/>
            <sz val="14"/>
            <color indexed="81"/>
            <rFont val="MS P ゴシック"/>
            <family val="3"/>
            <charset val="128"/>
          </rPr>
          <t>に実際にマッチングした人数を報告すること ※報告：紹介〇件（内マッチング〇件）</t>
        </r>
      </text>
    </comment>
    <comment ref="E59" authorId="0" shapeId="0" xr:uid="{00000000-0006-0000-0000-00000400000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xr:uid="{00000000-0006-0000-0000-000005000000}">
      <text>
        <r>
          <rPr>
            <sz val="9"/>
            <color indexed="81"/>
            <rFont val="MS P ゴシック"/>
            <family val="3"/>
            <charset val="128"/>
          </rPr>
          <t>＜需用費に該当する内容＞
消耗品費
印刷製本費（チラシ印刷代、コピー代）
食糧費（講師茶菓代）</t>
        </r>
      </text>
    </comment>
    <comment ref="E76" authorId="1" shapeId="0" xr:uid="{00000000-0006-0000-0000-00000600000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xr:uid="{00000000-0006-0000-0000-000007000000}">
      <text>
        <r>
          <rPr>
            <sz val="9"/>
            <color indexed="81"/>
            <rFont val="MS P ゴシック"/>
            <family val="3"/>
            <charset val="128"/>
          </rPr>
          <t>＜役務費に該当する内容＞
通信運搬費（切手代、FAX代）
広告料
保険料</t>
        </r>
      </text>
    </comment>
    <comment ref="E85" authorId="0" shapeId="0" xr:uid="{00000000-0006-0000-0000-000008000000}">
      <text>
        <r>
          <rPr>
            <sz val="9"/>
            <color indexed="81"/>
            <rFont val="MS P ゴシック"/>
            <family val="3"/>
            <charset val="128"/>
          </rPr>
          <t>＜委託料に該当する内容＞
研修事業を外部へ委託する場合の費用</t>
        </r>
      </text>
    </comment>
    <comment ref="E91" authorId="0" shapeId="0" xr:uid="{00000000-0006-0000-0000-000009000000}">
      <text>
        <r>
          <rPr>
            <sz val="9"/>
            <color indexed="81"/>
            <rFont val="MS P ゴシック"/>
            <family val="3"/>
            <charset val="128"/>
          </rPr>
          <t>＜使用料及び賃借料に該当する内容＞
借上料（介護用具のレンタル代、）
会場使用料</t>
        </r>
      </text>
    </comment>
    <comment ref="E98" authorId="0" shapeId="0" xr:uid="{00000000-0006-0000-0000-00000A00000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菅野 聖子</author>
    <author>高橋 美知代</author>
  </authors>
  <commentList>
    <comment ref="A4" authorId="0" shapeId="0" xr:uid="{00000000-0006-0000-0100-000001000000}">
      <text>
        <r>
          <rPr>
            <b/>
            <sz val="9"/>
            <color indexed="81"/>
            <rFont val="MS P ゴシック"/>
            <family val="3"/>
            <charset val="128"/>
          </rPr>
          <t>プルダウンから該当する事業名を選択</t>
        </r>
      </text>
    </comment>
    <comment ref="B37" authorId="0" shapeId="0" xr:uid="{00000000-0006-0000-0100-00000200000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xr:uid="{00000000-0006-0000-0100-00000300000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xr:uid="{00000000-0006-0000-0100-000004000000}">
      <text>
        <r>
          <rPr>
            <sz val="9"/>
            <color indexed="81"/>
            <rFont val="MS P ゴシック"/>
            <family val="3"/>
            <charset val="128"/>
          </rPr>
          <t>＜需用費に該当する内容＞
消耗品費
印刷製本費（チラシ印刷代、コピー代）
食糧費（講師茶菓代）</t>
        </r>
      </text>
    </comment>
    <comment ref="E76" authorId="1" shapeId="0" xr:uid="{00000000-0006-0000-0100-00000500000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xr:uid="{00000000-0006-0000-0100-000006000000}">
      <text>
        <r>
          <rPr>
            <sz val="9"/>
            <color indexed="81"/>
            <rFont val="MS P ゴシック"/>
            <family val="3"/>
            <charset val="128"/>
          </rPr>
          <t>＜役務費に該当する内容＞
通信運搬費（切手代、FAX代）
広告料
保険料</t>
        </r>
      </text>
    </comment>
    <comment ref="E85" authorId="0" shapeId="0" xr:uid="{00000000-0006-0000-0100-000007000000}">
      <text>
        <r>
          <rPr>
            <sz val="9"/>
            <color indexed="81"/>
            <rFont val="MS P ゴシック"/>
            <family val="3"/>
            <charset val="128"/>
          </rPr>
          <t>＜委託料に該当する内容＞
研修事業を外部へ委託する場合の費用</t>
        </r>
      </text>
    </comment>
    <comment ref="E91" authorId="0" shapeId="0" xr:uid="{00000000-0006-0000-0100-000008000000}">
      <text>
        <r>
          <rPr>
            <sz val="9"/>
            <color indexed="81"/>
            <rFont val="MS P ゴシック"/>
            <family val="3"/>
            <charset val="128"/>
          </rPr>
          <t>＜使用料及び賃借料に該当する内容＞
借上料（介護用具のレンタル代、
会場使用料</t>
        </r>
      </text>
    </comment>
    <comment ref="E98" authorId="0" shapeId="0" xr:uid="{00000000-0006-0000-0100-00000900000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菅野 聖子</author>
    <author>高橋 美知代</author>
  </authors>
  <commentList>
    <comment ref="A4" authorId="0" shapeId="0" xr:uid="{00000000-0006-0000-0200-000001000000}">
      <text>
        <r>
          <rPr>
            <b/>
            <sz val="9"/>
            <color indexed="81"/>
            <rFont val="MS P ゴシック"/>
            <family val="3"/>
            <charset val="128"/>
          </rPr>
          <t>プルダウンから該当する事業名を選択</t>
        </r>
      </text>
    </comment>
    <comment ref="B37" authorId="0" shapeId="0" xr:uid="{00000000-0006-0000-0200-00000200000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xr:uid="{00000000-0006-0000-0200-00000300000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切手　@84×100枚、@94×100枚
研修委託費（見積書添付）
会場使用料（見積書添付）
 </t>
        </r>
      </text>
    </comment>
    <comment ref="E73" authorId="0" shapeId="0" xr:uid="{00000000-0006-0000-0200-000004000000}">
      <text>
        <r>
          <rPr>
            <sz val="9"/>
            <color indexed="81"/>
            <rFont val="MS P ゴシック"/>
            <family val="3"/>
            <charset val="128"/>
          </rPr>
          <t>＜需用費に該当する内容＞
消耗品費
印刷製本費（チラシ印刷代、コピー代）
食糧費（講師茶菓代）</t>
        </r>
      </text>
    </comment>
    <comment ref="E76" authorId="1" shapeId="0" xr:uid="{00000000-0006-0000-0200-00000500000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xr:uid="{00000000-0006-0000-0200-000006000000}">
      <text>
        <r>
          <rPr>
            <sz val="9"/>
            <color indexed="81"/>
            <rFont val="MS P ゴシック"/>
            <family val="3"/>
            <charset val="128"/>
          </rPr>
          <t>＜役務費に該当する内容＞
通信運搬費（切手代、FAX代）
広告料
保険料</t>
        </r>
      </text>
    </comment>
    <comment ref="E85" authorId="0" shapeId="0" xr:uid="{00000000-0006-0000-0200-000007000000}">
      <text>
        <r>
          <rPr>
            <sz val="9"/>
            <color indexed="81"/>
            <rFont val="MS P ゴシック"/>
            <family val="3"/>
            <charset val="128"/>
          </rPr>
          <t>＜委託料に該当する内容＞
研修事業を外部へ委託する場合の費用</t>
        </r>
      </text>
    </comment>
    <comment ref="E91" authorId="0" shapeId="0" xr:uid="{00000000-0006-0000-0200-000008000000}">
      <text>
        <r>
          <rPr>
            <sz val="9"/>
            <color indexed="81"/>
            <rFont val="MS P ゴシック"/>
            <family val="3"/>
            <charset val="128"/>
          </rPr>
          <t>＜使用料及び賃借料に該当する内容＞
借上料（介護用具のレンタル代、
会場使用料</t>
        </r>
      </text>
    </comment>
    <comment ref="E98" authorId="0" shapeId="0" xr:uid="{00000000-0006-0000-0200-00000900000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高橋 美知代</author>
  </authors>
  <commentList>
    <comment ref="G13" authorId="0" shapeId="0" xr:uid="{00000000-0006-0000-0300-000001000000}">
      <text>
        <r>
          <rPr>
            <b/>
            <sz val="12"/>
            <color indexed="81"/>
            <rFont val="MS P ゴシック"/>
            <family val="3"/>
            <charset val="128"/>
          </rPr>
          <t xml:space="preserve">基準額を選択してください
&lt;基準額&gt;
専門員を配置する場合）2,500,000円
専門員を配置しない場合は500,000円
</t>
        </r>
      </text>
    </comment>
  </commentList>
</comments>
</file>

<file path=xl/sharedStrings.xml><?xml version="1.0" encoding="utf-8"?>
<sst xmlns="http://schemas.openxmlformats.org/spreadsheetml/2006/main" count="276" uniqueCount="108">
  <si>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</si>
  <si>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</si>
  <si>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</si>
  <si>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</si>
  <si>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</si>
  <si>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</si>
  <si>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</si>
  <si>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</si>
  <si>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</si>
  <si>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</si>
  <si>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</si>
  <si>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</si>
  <si>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</si>
  <si>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</si>
  <si>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</si>
  <si>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</si>
  <si>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</si>
  <si>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</si>
  <si>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</si>
  <si>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</si>
  <si>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</si>
  <si>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</si>
  <si>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</si>
  <si>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</si>
  <si>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</si>
  <si>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</si>
  <si>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</si>
  <si>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</si>
  <si>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</si>
  <si>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</si>
  <si>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</si>
  <si>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</si>
  <si>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</si>
  <si>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</si>
  <si>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</si>
  <si>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</si>
  <si>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</si>
  <si>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</si>
  <si>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</si>
  <si>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</si>
  <si>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</si>
  <si>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</si>
  <si>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</si>
  <si>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</si>
  <si>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</si>
  <si>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</si>
  <si>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</si>
  <si>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</si>
  <si>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</si>
  <si>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</si>
  <si>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</si>
  <si>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</si>
  <si>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</si>
  <si>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</si>
  <si>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</si>
  <si>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</si>
  <si>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</si>
  <si>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</si>
  <si>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</si>
  <si>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</si>
  <si>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</si>
  <si>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</si>
  <si>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</si>
  <si>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</si>
  <si>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</si>
  <si>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</si>
  <si>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</si>
  <si>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</si>
  <si>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</si>
  <si>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</si>
  <si>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</si>
  <si>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</si>
  <si>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</si>
  <si>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</si>
  <si>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</si>
  <si>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</si>
  <si>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</si>
  <si>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</si>
  <si>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</si>
  <si>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</si>
  <si>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</si>
  <si>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</si>
  <si>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</si>
  <si>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</si>
  <si>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</si>
  <si>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</si>
  <si>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</si>
  <si>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</si>
  <si>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</si>
  <si>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</si>
  <si>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</si>
  <si>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法人郵便番号・住所</t>
    <rPh sb="0" eb="2">
      <t>ホウジン</t>
    </rPh>
    <rPh sb="2" eb="6">
      <t>ユウビンバンゴウ</t>
    </rPh>
    <rPh sb="7" eb="9">
      <t>ジュウショ</t>
    </rPh>
    <phoneticPr fontId="2"/>
  </si>
  <si>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</si>
  <si>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</si>
  <si>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</si>
  <si>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</si>
  <si>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</si>
  <si>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</si>
  <si>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</si>
  <si>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</si>
  <si>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</si>
  <si>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</si>
  <si>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</si>
  <si>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</si>
  <si>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</si>
  <si>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10/10</t>
    <phoneticPr fontId="3"/>
  </si>
  <si>
    <t>(6)将来の介護サービスを支える若年世代の参入促進事業</t>
  </si>
  <si>
    <t>(6)将来の介護サービスを支える若年世代の参入促進事業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</si>
</sst>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 "/>
    <numFmt numFmtId="178" formatCode="0_);[Red]\(0\)"/>
    <numFmt numFmtId="179" formatCode="###"/>
    <numFmt numFmtId="180" formatCode="#"/>
  </numFmts>
  <fonts count="25">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sz val="12"/>
      <color indexed="81"/>
      <name val="MS P ゴシック"/>
      <family val="3"/>
      <charset val="128"/>
    </font>
    <font>
      <b/>
      <sz val="14"/>
      <color indexed="81"/>
      <name val="MS P ゴシック"/>
      <family val="3"/>
      <charset val="128"/>
    </font>
    <font>
      <b/>
      <u/>
      <sz val="14"/>
      <color indexed="81"/>
      <name val="MS P ゴシック"/>
      <family val="3"/>
      <charset val="128"/>
    </font>
    <font>
      <b/>
      <u val="double"/>
      <sz val="14"/>
      <color indexed="81"/>
      <name val="MS P ゴシック"/>
      <family val="3"/>
      <charset val="128"/>
    </font>
    <font>
      <sz val="14"/>
      <color indexed="81"/>
      <name val="MS P ゴシック"/>
      <family val="3"/>
      <charset val="128"/>
    </font>
    <font>
      <u/>
      <sz val="11"/>
      <name val="ＭＳ Ｐゴシック"/>
      <family val="2"/>
      <charset val="128"/>
      <scheme val="minor"/>
    </font>
    <font>
      <u/>
      <sz val="1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2">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medium">
        <color indexed="64"/>
      </right>
      <top/>
      <bottom style="dotted">
        <color indexed="64"/>
      </bottom>
      <diagonal/>
    </border>
    <border>
      <left/>
      <right style="medium">
        <color indexed="64"/>
      </right>
      <top style="hair">
        <color indexed="64"/>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272">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1" xfId="1" applyFont="1" applyBorder="1">
      <alignment vertical="center"/>
    </xf>
    <xf numFmtId="0" fontId="10" fillId="0" borderId="47" xfId="1" applyFont="1" applyBorder="1">
      <alignment vertical="center"/>
    </xf>
    <xf numFmtId="0" fontId="10" fillId="0" borderId="0" xfId="1" applyFont="1" applyAlignment="1">
      <alignment horizontal="distributed" vertical="center" indent="1"/>
    </xf>
    <xf numFmtId="0" fontId="10" fillId="0" borderId="0" xfId="1" applyFont="1" applyAlignment="1">
      <alignment horizontal="left" vertical="top" shrinkToFit="1"/>
    </xf>
    <xf numFmtId="38" fontId="1" fillId="0" borderId="58" xfId="2" applyFont="1" applyBorder="1" applyAlignment="1">
      <alignment horizontal="right" vertical="center"/>
    </xf>
    <xf numFmtId="38" fontId="1" fillId="0" borderId="59" xfId="2" applyFont="1" applyBorder="1">
      <alignment vertical="center"/>
    </xf>
    <xf numFmtId="38" fontId="1" fillId="0" borderId="61" xfId="2" applyFont="1" applyBorder="1">
      <alignment vertical="center"/>
    </xf>
    <xf numFmtId="38" fontId="1" fillId="0" borderId="62" xfId="2" applyFont="1" applyBorder="1">
      <alignment vertical="center"/>
    </xf>
    <xf numFmtId="38" fontId="1" fillId="0" borderId="63" xfId="2" applyFont="1" applyBorder="1">
      <alignment vertical="center"/>
    </xf>
    <xf numFmtId="38" fontId="1" fillId="0" borderId="52" xfId="2" applyFont="1" applyBorder="1">
      <alignment vertical="center"/>
    </xf>
    <xf numFmtId="38" fontId="1" fillId="0" borderId="54" xfId="2" applyFont="1" applyBorder="1">
      <alignment vertical="center"/>
    </xf>
    <xf numFmtId="38" fontId="1" fillId="0" borderId="66" xfId="2" applyFont="1" applyBorder="1">
      <alignment vertical="center"/>
    </xf>
    <xf numFmtId="38" fontId="1" fillId="0" borderId="67" xfId="2" applyFont="1" applyBorder="1">
      <alignment vertical="center"/>
    </xf>
    <xf numFmtId="38" fontId="1" fillId="0" borderId="69" xfId="2" applyFont="1" applyBorder="1">
      <alignment vertical="center"/>
    </xf>
    <xf numFmtId="38" fontId="1" fillId="0" borderId="70" xfId="2" applyFont="1" applyBorder="1">
      <alignment vertical="center"/>
    </xf>
    <xf numFmtId="38" fontId="1" fillId="0" borderId="55" xfId="2" applyFont="1" applyBorder="1">
      <alignment vertical="center"/>
    </xf>
    <xf numFmtId="38" fontId="1" fillId="0" borderId="71" xfId="2" applyFont="1" applyBorder="1">
      <alignment vertical="center"/>
    </xf>
    <xf numFmtId="38" fontId="1" fillId="0" borderId="68" xfId="2" applyFont="1" applyBorder="1">
      <alignment vertical="center"/>
    </xf>
    <xf numFmtId="38" fontId="1" fillId="0" borderId="60" xfId="2" applyFont="1" applyBorder="1">
      <alignment vertical="center"/>
    </xf>
    <xf numFmtId="38" fontId="1" fillId="0" borderId="53" xfId="2" applyFont="1" applyBorder="1">
      <alignment vertical="center"/>
    </xf>
    <xf numFmtId="38" fontId="1" fillId="2" borderId="52" xfId="2" applyFont="1" applyFill="1" applyBorder="1" applyProtection="1">
      <alignment vertical="center"/>
      <protection locked="0"/>
    </xf>
    <xf numFmtId="38" fontId="1" fillId="2" borderId="65" xfId="2" applyFont="1" applyFill="1" applyBorder="1" applyProtection="1">
      <alignment vertical="center"/>
      <protection locked="0"/>
    </xf>
    <xf numFmtId="38" fontId="1" fillId="2" borderId="53" xfId="2" applyFont="1" applyFill="1" applyBorder="1" applyProtection="1">
      <alignment vertical="center"/>
      <protection locked="0"/>
    </xf>
    <xf numFmtId="0" fontId="1" fillId="0" borderId="0" xfId="1">
      <alignment vertical="center"/>
    </xf>
    <xf numFmtId="0" fontId="1" fillId="0" borderId="0" xfId="0" applyFont="1">
      <alignment vertical="center"/>
    </xf>
    <xf numFmtId="0" fontId="1" fillId="0" borderId="30" xfId="0" applyFont="1" applyBorder="1" applyAlignment="1">
      <alignment horizontal="distributed" vertical="center" wrapText="1" indent="1"/>
    </xf>
    <xf numFmtId="0" fontId="1" fillId="0" borderId="31" xfId="0" applyFont="1" applyBorder="1" applyAlignment="1">
      <alignment horizontal="distributed" vertical="center" wrapText="1" indent="1"/>
    </xf>
    <xf numFmtId="0" fontId="1" fillId="0" borderId="31" xfId="0" applyFont="1" applyBorder="1" applyAlignment="1">
      <alignment horizontal="distributed" vertical="center" indent="1"/>
    </xf>
    <xf numFmtId="0" fontId="1" fillId="0" borderId="2" xfId="1" applyBorder="1" applyAlignment="1">
      <alignment horizontal="distributed" vertical="center" justifyLastLine="1"/>
    </xf>
    <xf numFmtId="0" fontId="1" fillId="0" borderId="51" xfId="1" applyBorder="1" applyAlignment="1">
      <alignment horizontal="distributed" vertical="center" justifyLastLine="1"/>
    </xf>
    <xf numFmtId="0" fontId="1" fillId="0" borderId="64" xfId="1" applyBorder="1" applyAlignment="1">
      <alignment horizontal="distributed" vertical="center" justifyLastLine="1"/>
    </xf>
    <xf numFmtId="38" fontId="1" fillId="0" borderId="56"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2" xfId="2" applyFont="1" applyFill="1" applyBorder="1" applyAlignment="1" applyProtection="1">
      <alignment horizontal="distributed" vertical="center" justifyLastLine="1"/>
    </xf>
    <xf numFmtId="38" fontId="1" fillId="0" borderId="65" xfId="2" applyFont="1" applyFill="1" applyBorder="1" applyAlignment="1" applyProtection="1">
      <alignment horizontal="distributed" vertical="center" justifyLastLine="1"/>
    </xf>
    <xf numFmtId="38" fontId="4" fillId="0" borderId="57"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4" fillId="0" borderId="57" xfId="2" applyFont="1" applyFill="1" applyBorder="1" applyAlignment="1" applyProtection="1">
      <alignment horizontal="right" vertical="center"/>
    </xf>
    <xf numFmtId="38" fontId="1" fillId="0" borderId="54" xfId="2" applyFont="1" applyFill="1" applyBorder="1" applyProtection="1">
      <alignment vertical="center"/>
    </xf>
    <xf numFmtId="38" fontId="1" fillId="0" borderId="67" xfId="2" applyFont="1" applyFill="1" applyBorder="1" applyProtection="1">
      <alignment vertical="center"/>
    </xf>
    <xf numFmtId="38" fontId="1" fillId="0" borderId="59" xfId="2" applyFont="1" applyFill="1" applyBorder="1" applyProtection="1">
      <alignment vertical="center"/>
    </xf>
    <xf numFmtId="38" fontId="1" fillId="0" borderId="68" xfId="2" applyFont="1" applyFill="1" applyBorder="1" applyProtection="1">
      <alignment vertical="center"/>
    </xf>
    <xf numFmtId="38" fontId="1" fillId="0" borderId="60"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57"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Border="1">
      <alignment vertical="center"/>
    </xf>
    <xf numFmtId="49" fontId="1" fillId="0" borderId="12" xfId="1" applyNumberFormat="1" applyBorder="1">
      <alignment vertical="center"/>
    </xf>
    <xf numFmtId="49" fontId="1" fillId="0" borderId="11" xfId="1" applyNumberFormat="1" applyBorder="1">
      <alignment vertical="center"/>
    </xf>
    <xf numFmtId="49" fontId="1" fillId="0" borderId="10" xfId="1" applyNumberFormat="1" applyBorder="1">
      <alignment vertical="center"/>
    </xf>
    <xf numFmtId="49" fontId="1" fillId="0" borderId="13" xfId="1" applyNumberFormat="1" applyBorder="1">
      <alignment vertical="center"/>
    </xf>
    <xf numFmtId="49" fontId="1" fillId="0" borderId="1" xfId="1" applyNumberFormat="1" applyBorder="1">
      <alignment vertical="center"/>
    </xf>
    <xf numFmtId="0" fontId="1" fillId="0" borderId="0" xfId="1" applyAlignment="1">
      <alignment horizontal="left" vertical="center" wrapText="1"/>
    </xf>
    <xf numFmtId="0" fontId="1" fillId="0" borderId="0" xfId="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38" fontId="1" fillId="0" borderId="0" xfId="2" applyFont="1" applyBorder="1">
      <alignment vertical="center"/>
    </xf>
    <xf numFmtId="38" fontId="1" fillId="0" borderId="52" xfId="2" applyFont="1" applyFill="1" applyBorder="1" applyProtection="1">
      <alignment vertical="center"/>
      <protection locked="0"/>
    </xf>
    <xf numFmtId="38" fontId="1" fillId="0" borderId="65" xfId="2" applyFont="1" applyFill="1" applyBorder="1" applyProtection="1">
      <alignment vertical="center"/>
      <protection locked="0"/>
    </xf>
    <xf numFmtId="38" fontId="1" fillId="2" borderId="57" xfId="2" applyFont="1" applyFill="1" applyBorder="1" applyAlignment="1" applyProtection="1">
      <alignment horizontal="right" vertical="center"/>
    </xf>
    <xf numFmtId="38" fontId="1" fillId="3" borderId="52" xfId="2" applyFont="1" applyFill="1" applyBorder="1" applyProtection="1">
      <alignment vertical="center"/>
      <protection locked="0"/>
    </xf>
    <xf numFmtId="38" fontId="1" fillId="3" borderId="65" xfId="2" applyFont="1" applyFill="1" applyBorder="1" applyProtection="1">
      <alignment vertical="center"/>
      <protection locked="0"/>
    </xf>
    <xf numFmtId="180" fontId="10" fillId="0" borderId="22" xfId="1" applyNumberFormat="1" applyFont="1" applyBorder="1" applyAlignment="1">
      <alignment vertical="center" wrapText="1"/>
    </xf>
    <xf numFmtId="180" fontId="10" fillId="0" borderId="25" xfId="1" applyNumberFormat="1" applyFont="1" applyBorder="1" applyAlignment="1">
      <alignment vertical="center" wrapText="1"/>
    </xf>
    <xf numFmtId="0" fontId="1" fillId="0" borderId="0" xfId="0" applyFont="1" applyAlignment="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39" xfId="1" applyBorder="1" applyAlignment="1">
      <alignment horizontal="distributed" vertical="center" indent="1"/>
    </xf>
    <xf numFmtId="0" fontId="1" fillId="0" borderId="39" xfId="0" applyFont="1" applyBorder="1" applyAlignment="1">
      <alignment horizontal="distributed" vertical="center" inden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2"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2"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Border="1" applyAlignment="1">
      <alignment horizontal="center" vertical="center"/>
    </xf>
    <xf numFmtId="38" fontId="1" fillId="0" borderId="26" xfId="2" applyFont="1" applyFill="1" applyBorder="1" applyAlignment="1" applyProtection="1">
      <alignment vertical="center" shrinkToFit="1"/>
      <protection locked="0"/>
    </xf>
    <xf numFmtId="38" fontId="1" fillId="2" borderId="26" xfId="2" applyFont="1" applyFill="1" applyBorder="1" applyAlignment="1" applyProtection="1">
      <alignment vertical="center" shrinkToFit="1"/>
      <protection locked="0"/>
    </xf>
    <xf numFmtId="49" fontId="1" fillId="0" borderId="25" xfId="1" applyNumberForma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4" fillId="0" borderId="0" xfId="0" applyFont="1">
      <alignment vertical="center"/>
    </xf>
    <xf numFmtId="0" fontId="23" fillId="0" borderId="0" xfId="4" applyNumberFormat="1" applyFont="1" applyFill="1" applyBorder="1" applyAlignment="1" applyProtection="1">
      <alignment horizontal="left" vertical="center" justifyLastLine="1"/>
      <protection locked="0"/>
    </xf>
    <xf numFmtId="0" fontId="11" fillId="0" borderId="0" xfId="0" applyFont="1">
      <alignment vertical="center"/>
    </xf>
    <xf numFmtId="0" fontId="1" fillId="0" borderId="0" xfId="1" applyAlignment="1">
      <alignment vertical="center" wrapText="1"/>
    </xf>
    <xf numFmtId="0" fontId="4" fillId="0" borderId="0" xfId="1" applyFont="1">
      <alignment vertical="center"/>
    </xf>
    <xf numFmtId="0" fontId="1" fillId="0" borderId="0" xfId="0" applyFont="1" applyAlignment="1">
      <alignment horizontal="left"/>
    </xf>
    <xf numFmtId="0" fontId="1" fillId="0" borderId="0" xfId="0" applyFont="1" applyAlignment="1">
      <alignment vertical="center" wrapText="1"/>
    </xf>
    <xf numFmtId="38" fontId="1" fillId="0" borderId="52" xfId="2" applyFont="1" applyFill="1" applyBorder="1" applyProtection="1">
      <alignment vertical="center"/>
    </xf>
    <xf numFmtId="38" fontId="1" fillId="0" borderId="53" xfId="2" applyFont="1" applyFill="1" applyBorder="1" applyProtection="1">
      <alignment vertical="center"/>
    </xf>
    <xf numFmtId="38" fontId="1" fillId="0" borderId="55" xfId="2" applyFont="1" applyFill="1" applyBorder="1" applyProtection="1">
      <alignment vertical="center"/>
    </xf>
    <xf numFmtId="49" fontId="10" fillId="2" borderId="74" xfId="1" applyNumberFormat="1" applyFont="1" applyFill="1" applyBorder="1" applyProtection="1">
      <alignment vertical="center"/>
      <protection locked="0"/>
    </xf>
    <xf numFmtId="38" fontId="1" fillId="0" borderId="53" xfId="2" applyFont="1" applyFill="1" applyBorder="1" applyProtection="1">
      <alignment vertical="center"/>
      <protection locked="0"/>
    </xf>
    <xf numFmtId="38" fontId="1" fillId="0" borderId="76" xfId="2" applyFont="1" applyFill="1" applyBorder="1" applyProtection="1">
      <alignment vertical="center"/>
      <protection locked="0"/>
    </xf>
    <xf numFmtId="38" fontId="1" fillId="2" borderId="77" xfId="2" applyFont="1" applyFill="1" applyBorder="1" applyAlignment="1" applyProtection="1">
      <alignment horizontal="right" vertical="center"/>
    </xf>
    <xf numFmtId="38" fontId="1" fillId="2" borderId="76" xfId="2" applyFont="1" applyFill="1" applyBorder="1" applyProtection="1">
      <alignment vertical="center"/>
      <protection locked="0"/>
    </xf>
    <xf numFmtId="38" fontId="1" fillId="0" borderId="77" xfId="2" applyFont="1" applyFill="1" applyBorder="1" applyAlignment="1" applyProtection="1">
      <alignment horizontal="right" vertical="center"/>
    </xf>
    <xf numFmtId="38" fontId="1" fillId="0" borderId="78" xfId="2" applyFont="1" applyFill="1" applyBorder="1" applyAlignment="1" applyProtection="1">
      <alignment horizontal="right" vertical="center"/>
    </xf>
    <xf numFmtId="38" fontId="1" fillId="0" borderId="79" xfId="2" applyFont="1" applyFill="1" applyBorder="1" applyProtection="1">
      <alignment vertical="center"/>
      <protection locked="0"/>
    </xf>
    <xf numFmtId="38" fontId="1" fillId="0" borderId="80" xfId="2" applyFont="1" applyFill="1" applyBorder="1" applyProtection="1">
      <alignment vertical="center"/>
      <protection locked="0"/>
    </xf>
    <xf numFmtId="38" fontId="1" fillId="2" borderId="81" xfId="2" applyFont="1" applyFill="1" applyBorder="1" applyAlignment="1" applyProtection="1">
      <alignment horizontal="right" vertical="center"/>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6"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9"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9"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9" xfId="2" applyNumberFormat="1" applyFont="1" applyFill="1" applyBorder="1" applyAlignment="1">
      <alignment vertical="top" wrapText="1"/>
    </xf>
    <xf numFmtId="0" fontId="11" fillId="0" borderId="0" xfId="1" applyFont="1" applyAlignment="1">
      <alignment horizontal="left" vertical="center"/>
    </xf>
    <xf numFmtId="0" fontId="1" fillId="0" borderId="39" xfId="1" applyBorder="1" applyAlignment="1">
      <alignment horizontal="distributed" vertical="center" indent="1"/>
    </xf>
    <xf numFmtId="0" fontId="1" fillId="0" borderId="41" xfId="1" applyBorder="1" applyAlignment="1">
      <alignment horizontal="distributed" vertical="center" indent="1"/>
    </xf>
    <xf numFmtId="0" fontId="10" fillId="0" borderId="14" xfId="1" applyFont="1" applyBorder="1" applyAlignment="1">
      <alignment horizontal="left" vertical="top" wrapText="1"/>
    </xf>
    <xf numFmtId="0" fontId="10" fillId="0" borderId="8" xfId="1" applyFont="1" applyBorder="1" applyAlignment="1">
      <alignment horizontal="left" vertical="top" wrapText="1"/>
    </xf>
    <xf numFmtId="0" fontId="10" fillId="0" borderId="46" xfId="1" applyFont="1" applyBorder="1" applyAlignment="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0" fontId="10" fillId="0" borderId="39" xfId="1" applyFont="1" applyBorder="1" applyAlignment="1">
      <alignment horizontal="distributed" vertical="center" indent="1"/>
    </xf>
    <xf numFmtId="0" fontId="10" fillId="0" borderId="41" xfId="1" applyFont="1" applyBorder="1" applyAlignment="1">
      <alignment horizontal="distributed" vertical="center" indent="1"/>
    </xf>
    <xf numFmtId="0" fontId="10" fillId="0" borderId="32" xfId="1" applyFont="1" applyBorder="1" applyAlignment="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6"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Alignment="1">
      <alignment horizontal="left" vertical="center" wrapText="1"/>
    </xf>
    <xf numFmtId="0" fontId="10" fillId="0" borderId="50" xfId="1" applyFont="1" applyBorder="1" applyAlignment="1">
      <alignment horizontal="left" vertical="center"/>
    </xf>
    <xf numFmtId="0" fontId="10" fillId="0" borderId="0" xfId="1" applyFont="1" applyAlignment="1">
      <alignment horizontal="left" vertical="center"/>
    </xf>
    <xf numFmtId="0" fontId="1" fillId="0" borderId="41" xfId="0" applyFont="1" applyBorder="1" applyAlignment="1">
      <alignment horizontal="distributed" vertical="center" indent="1"/>
    </xf>
    <xf numFmtId="0" fontId="1" fillId="0" borderId="47" xfId="0" applyFont="1" applyBorder="1" applyAlignment="1">
      <alignment horizontal="distributed" vertical="center" indent="1"/>
    </xf>
    <xf numFmtId="49" fontId="1" fillId="2" borderId="17" xfId="1" applyNumberFormat="1" applyFill="1" applyBorder="1" applyAlignment="1" applyProtection="1">
      <alignment horizontal="left" vertical="center" wrapText="1" shrinkToFit="1"/>
      <protection locked="0"/>
    </xf>
    <xf numFmtId="49" fontId="1" fillId="2" borderId="0" xfId="1" applyNumberFormat="1" applyFill="1" applyAlignment="1" applyProtection="1">
      <alignment horizontal="left" vertical="center" wrapText="1" shrinkToFit="1"/>
      <protection locked="0"/>
    </xf>
    <xf numFmtId="49" fontId="1" fillId="2" borderId="49"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0" fontId="1" fillId="0" borderId="39" xfId="0" applyFont="1" applyBorder="1" applyAlignment="1">
      <alignment horizontal="distributed" vertical="center" indent="1"/>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6"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0" fontId="12" fillId="0" borderId="0" xfId="1" applyFont="1" applyAlignment="1">
      <alignment horizontal="center" vertical="center" shrinkToFit="1"/>
    </xf>
    <xf numFmtId="0" fontId="12" fillId="0" borderId="0" xfId="1" applyFont="1" applyAlignment="1" applyProtection="1">
      <alignment horizontal="center" vertical="center" shrinkToFit="1"/>
      <protection locked="0"/>
    </xf>
    <xf numFmtId="49" fontId="1" fillId="2" borderId="33" xfId="1" applyNumberFormat="1" applyFill="1" applyBorder="1" applyAlignment="1" applyProtection="1">
      <alignment horizontal="left"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7"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28"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0" fontId="1" fillId="0" borderId="33" xfId="1" applyBorder="1" applyAlignment="1">
      <alignment horizontal="center" vertical="center" justifyLastLine="1"/>
    </xf>
    <xf numFmtId="0" fontId="1" fillId="0" borderId="34" xfId="1" applyBorder="1" applyAlignment="1">
      <alignment horizontal="center" vertical="center" justifyLastLine="1"/>
    </xf>
    <xf numFmtId="0" fontId="1" fillId="0" borderId="37" xfId="1" applyBorder="1" applyAlignment="1">
      <alignment horizontal="center" vertical="center" justifyLastLine="1"/>
    </xf>
    <xf numFmtId="0" fontId="1" fillId="0" borderId="32" xfId="0" applyFont="1" applyBorder="1" applyAlignment="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2" xfId="2" applyNumberFormat="1" applyFont="1" applyFill="1" applyBorder="1" applyAlignment="1" applyProtection="1">
      <alignment horizontal="left" vertical="center" justifyLastLine="1"/>
      <protection locked="0"/>
    </xf>
    <xf numFmtId="38" fontId="1" fillId="0" borderId="43" xfId="2" applyFont="1" applyFill="1" applyBorder="1" applyAlignment="1" applyProtection="1">
      <alignment horizontal="distributed" vertical="center" indent="1"/>
    </xf>
    <xf numFmtId="38" fontId="1" fillId="0" borderId="44" xfId="2" applyFont="1" applyFill="1" applyBorder="1" applyAlignment="1" applyProtection="1">
      <alignment horizontal="distributed" vertical="center" indent="1"/>
    </xf>
    <xf numFmtId="177" fontId="1" fillId="2" borderId="29" xfId="0" applyNumberFormat="1" applyFont="1" applyFill="1" applyBorder="1" applyAlignment="1" applyProtection="1">
      <alignment horizontal="left" vertical="center" shrinkToFit="1"/>
      <protection locked="0"/>
    </xf>
    <xf numFmtId="177" fontId="1" fillId="2" borderId="28" xfId="0" applyNumberFormat="1" applyFont="1" applyFill="1" applyBorder="1" applyAlignment="1" applyProtection="1">
      <alignment horizontal="left" vertical="center" shrinkToFit="1"/>
      <protection locked="0"/>
    </xf>
    <xf numFmtId="177" fontId="1" fillId="2" borderId="38" xfId="0" applyNumberFormat="1" applyFont="1" applyFill="1" applyBorder="1" applyAlignment="1" applyProtection="1">
      <alignment horizontal="left" vertical="center" shrinkToFit="1"/>
      <protection locked="0"/>
    </xf>
    <xf numFmtId="0" fontId="24" fillId="2" borderId="43" xfId="4" applyNumberFormat="1" applyFont="1" applyFill="1" applyBorder="1" applyAlignment="1" applyProtection="1">
      <alignment horizontal="left" vertical="center" justifyLastLine="1"/>
      <protection locked="0"/>
    </xf>
    <xf numFmtId="0" fontId="1" fillId="2" borderId="45" xfId="2" applyNumberFormat="1" applyFont="1" applyFill="1" applyBorder="1" applyAlignment="1" applyProtection="1">
      <alignment horizontal="left" vertical="center" justifyLastLine="1"/>
      <protection locked="0"/>
    </xf>
    <xf numFmtId="49" fontId="1" fillId="2" borderId="29"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49" fontId="1" fillId="2" borderId="38"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0"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2"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Font="1" applyFill="1" applyBorder="1" applyAlignment="1" applyProtection="1">
      <alignment horizontal="left" vertical="center" shrinkToFit="1"/>
      <protection locked="0"/>
    </xf>
    <xf numFmtId="0" fontId="1" fillId="2" borderId="42" xfId="0" applyFont="1" applyFill="1" applyBorder="1" applyAlignment="1" applyProtection="1">
      <alignment horizontal="left" vertical="center" shrinkToFit="1"/>
      <protection locked="0"/>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6" xfId="1" applyNumberFormat="1" applyFont="1" applyBorder="1" applyAlignment="1">
      <alignment horizontal="left" vertical="top" wrapText="1"/>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6" xfId="2" applyNumberFormat="1" applyFont="1" applyBorder="1" applyAlignment="1">
      <alignment horizontal="left" vertical="top"/>
    </xf>
    <xf numFmtId="0" fontId="1" fillId="0" borderId="73" xfId="0" applyFont="1" applyBorder="1" applyAlignment="1">
      <alignment horizontal="left" vertical="center"/>
    </xf>
    <xf numFmtId="0" fontId="1" fillId="0" borderId="75" xfId="0" applyFont="1" applyBorder="1" applyAlignment="1">
      <alignment horizontal="left" vertical="center"/>
    </xf>
    <xf numFmtId="0" fontId="1" fillId="0" borderId="43" xfId="0" applyFont="1" applyBorder="1" applyAlignment="1">
      <alignment horizontal="left" vertical="center"/>
    </xf>
    <xf numFmtId="0" fontId="1" fillId="0" borderId="45" xfId="0" applyFont="1" applyBorder="1" applyAlignment="1">
      <alignment horizontal="left" vertical="center"/>
    </xf>
    <xf numFmtId="49" fontId="1" fillId="0" borderId="29" xfId="1" applyNumberFormat="1" applyBorder="1" applyAlignment="1">
      <alignment horizontal="left" vertical="center" shrinkToFit="1"/>
    </xf>
    <xf numFmtId="0" fontId="1" fillId="0" borderId="28" xfId="1" applyBorder="1" applyAlignment="1">
      <alignment horizontal="left" vertical="center" shrinkToFit="1"/>
    </xf>
    <xf numFmtId="0" fontId="1" fillId="0" borderId="38" xfId="1" applyBorder="1" applyAlignment="1">
      <alignment horizontal="left" vertical="center" shrinkToFit="1"/>
    </xf>
    <xf numFmtId="49" fontId="1" fillId="0" borderId="18" xfId="2" applyNumberFormat="1" applyFont="1" applyFill="1" applyBorder="1" applyAlignment="1" applyProtection="1">
      <alignment horizontal="left" vertical="center" shrinkToFit="1"/>
    </xf>
    <xf numFmtId="0" fontId="1" fillId="0" borderId="40" xfId="2" applyNumberFormat="1" applyFont="1" applyFill="1" applyBorder="1" applyAlignment="1" applyProtection="1">
      <alignment horizontal="left" vertical="center" shrinkToFit="1"/>
    </xf>
    <xf numFmtId="49" fontId="1" fillId="0" borderId="73" xfId="0" applyNumberFormat="1" applyFont="1" applyBorder="1" applyAlignment="1">
      <alignment horizontal="left" vertical="center"/>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49"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49" xfId="2" applyNumberFormat="1" applyFont="1" applyFill="1" applyBorder="1" applyAlignment="1" applyProtection="1">
      <alignment horizontal="left" vertical="top" wrapText="1"/>
      <protection locked="0"/>
    </xf>
    <xf numFmtId="0" fontId="1" fillId="0" borderId="29" xfId="1" applyBorder="1" applyAlignment="1">
      <alignment horizontal="left" vertical="center" shrinkToFit="1"/>
    </xf>
    <xf numFmtId="0" fontId="12" fillId="2" borderId="0" xfId="1" applyFont="1" applyFill="1" applyAlignment="1" applyProtection="1">
      <alignment horizontal="center" vertical="center" shrinkToFit="1"/>
      <protection locked="0"/>
    </xf>
    <xf numFmtId="49" fontId="1" fillId="0" borderId="33" xfId="1" applyNumberFormat="1" applyBorder="1" applyAlignment="1">
      <alignment horizontal="left" vertical="center" shrinkToFit="1"/>
    </xf>
    <xf numFmtId="0" fontId="1" fillId="0" borderId="34" xfId="1" applyBorder="1" applyAlignment="1">
      <alignment horizontal="left" vertical="center" shrinkToFit="1"/>
    </xf>
    <xf numFmtId="0" fontId="1" fillId="0" borderId="37" xfId="1" applyBorder="1" applyAlignment="1">
      <alignment horizontal="left" vertical="center" shrinkToFit="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Border="1" applyAlignment="1">
      <alignment horizontal="center" shrinkToFit="1"/>
    </xf>
  </cellXfs>
  <cellStyles count="7">
    <cellStyle name="ハイパーリンク" xfId="4" builtinId="8"/>
    <cellStyle name="ハイパーリンク 2" xfId="6" xr:uid="{00000000-0005-0000-0000-000001000000}"/>
    <cellStyle name="桁区切り 2" xfId="2" xr:uid="{00000000-0005-0000-0000-000002000000}"/>
    <cellStyle name="通貨 2" xfId="3" xr:uid="{00000000-0005-0000-0000-000003000000}"/>
    <cellStyle name="標準" xfId="0" builtinId="0"/>
    <cellStyle name="標準 2" xfId="1" xr:uid="{00000000-0005-0000-0000-000005000000}"/>
    <cellStyle name="標準 3" xfId="5" xr:uid="{00000000-0005-0000-0000-000006000000}"/>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3031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1665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1665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128"/>
  <sheetViews>
    <sheetView tabSelected="1" view="pageBreakPreview" topLeftCell="A28" zoomScaleNormal="100" zoomScaleSheetLayoutView="100" workbookViewId="0">
      <selection activeCell="B9" sqref="B9:E9"/>
    </sheetView>
  </sheetViews>
  <sheetFormatPr defaultColWidth="9" defaultRowHeight="13.2"/>
  <cols>
    <col min="1" max="1" width="22.44140625" style="34" customWidth="1"/>
    <col min="2" max="4" width="10.6640625" style="34" customWidth="1"/>
    <col min="5" max="5" width="36.33203125" style="34" customWidth="1"/>
    <col min="6" max="16384" width="9" style="34"/>
  </cols>
  <sheetData>
    <row r="1" spans="1:8">
      <c r="A1" s="33" t="s">
        <v>72</v>
      </c>
      <c r="B1" s="33"/>
      <c r="C1" s="33"/>
      <c r="D1" s="33"/>
      <c r="E1" s="33"/>
      <c r="F1" s="33"/>
    </row>
    <row r="2" spans="1:8">
      <c r="A2" s="33"/>
      <c r="B2" s="33"/>
      <c r="C2" s="33"/>
      <c r="D2" s="33"/>
      <c r="E2" s="33"/>
      <c r="F2" s="33"/>
    </row>
    <row r="3" spans="1:8" ht="18.75" customHeight="1">
      <c r="A3" s="204" t="s">
        <v>32</v>
      </c>
      <c r="B3" s="204"/>
      <c r="C3" s="204"/>
      <c r="D3" s="204" t="s">
        <v>0</v>
      </c>
      <c r="E3" s="204"/>
      <c r="F3" s="33"/>
    </row>
    <row r="4" spans="1:8" ht="18.75" customHeight="1">
      <c r="A4" s="205" t="s">
        <v>106</v>
      </c>
      <c r="B4" s="205"/>
      <c r="C4" s="205"/>
      <c r="D4" s="205" t="s">
        <v>0</v>
      </c>
      <c r="E4" s="205"/>
      <c r="F4" s="137"/>
    </row>
    <row r="5" spans="1:8" ht="18.75" customHeight="1">
      <c r="F5" s="137"/>
    </row>
    <row r="7" spans="1:8" ht="14.4">
      <c r="A7" s="1" t="s">
        <v>1</v>
      </c>
      <c r="B7" s="33"/>
      <c r="C7" s="33"/>
      <c r="D7" s="33"/>
      <c r="E7" s="33"/>
      <c r="F7" s="33"/>
    </row>
    <row r="8" spans="1:8" ht="13.8" thickBot="1">
      <c r="A8" s="33"/>
      <c r="B8" s="33"/>
      <c r="C8" s="33"/>
      <c r="D8" s="33"/>
      <c r="E8" s="33"/>
      <c r="F8" s="33"/>
    </row>
    <row r="9" spans="1:8" ht="18.75" customHeight="1">
      <c r="A9" s="35" t="s">
        <v>66</v>
      </c>
      <c r="B9" s="206"/>
      <c r="C9" s="207"/>
      <c r="D9" s="207"/>
      <c r="E9" s="208"/>
      <c r="F9" s="33"/>
    </row>
    <row r="10" spans="1:8" ht="18.75" customHeight="1">
      <c r="A10" s="36" t="s">
        <v>67</v>
      </c>
      <c r="B10" s="209"/>
      <c r="C10" s="210"/>
      <c r="D10" s="210"/>
      <c r="E10" s="211"/>
      <c r="F10" s="33"/>
    </row>
    <row r="11" spans="1:8" ht="18.75" customHeight="1">
      <c r="A11" s="37" t="s">
        <v>91</v>
      </c>
      <c r="B11" s="222"/>
      <c r="C11" s="223"/>
      <c r="D11" s="223"/>
      <c r="E11" s="224"/>
      <c r="F11" s="33"/>
    </row>
    <row r="12" spans="1:8" ht="18" customHeight="1">
      <c r="A12" s="91" t="s">
        <v>92</v>
      </c>
      <c r="B12" s="227"/>
      <c r="C12" s="228"/>
      <c r="D12" s="228"/>
      <c r="E12" s="229"/>
    </row>
    <row r="13" spans="1:8" ht="18" customHeight="1">
      <c r="A13" s="197" t="s">
        <v>81</v>
      </c>
      <c r="B13" s="230" t="s">
        <v>93</v>
      </c>
      <c r="C13" s="231"/>
      <c r="D13" s="232"/>
      <c r="E13" s="233"/>
      <c r="F13" s="33"/>
    </row>
    <row r="14" spans="1:8" ht="18" customHeight="1">
      <c r="A14" s="189"/>
      <c r="B14" s="234" t="s">
        <v>94</v>
      </c>
      <c r="C14" s="235"/>
      <c r="D14" s="236"/>
      <c r="E14" s="237"/>
      <c r="F14" s="33"/>
    </row>
    <row r="15" spans="1:8" ht="18" customHeight="1">
      <c r="A15" s="189"/>
      <c r="B15" s="234" t="s">
        <v>95</v>
      </c>
      <c r="C15" s="235"/>
      <c r="D15" s="236"/>
      <c r="E15" s="237"/>
      <c r="F15" s="33"/>
    </row>
    <row r="16" spans="1:8" ht="18" customHeight="1">
      <c r="A16" s="189"/>
      <c r="B16" s="238" t="s">
        <v>74</v>
      </c>
      <c r="C16" s="239"/>
      <c r="D16" s="240"/>
      <c r="E16" s="241"/>
      <c r="F16" s="33"/>
      <c r="H16" s="138"/>
    </row>
    <row r="17" spans="1:13" ht="16.8" customHeight="1">
      <c r="A17" s="189"/>
      <c r="B17" s="216" t="s">
        <v>73</v>
      </c>
      <c r="C17" s="217"/>
      <c r="D17" s="218"/>
      <c r="E17" s="219"/>
      <c r="F17" s="33"/>
      <c r="M17" s="139"/>
    </row>
    <row r="18" spans="1:13" ht="16.8" customHeight="1">
      <c r="A18" s="189"/>
      <c r="B18" s="216" t="s">
        <v>2</v>
      </c>
      <c r="C18" s="217"/>
      <c r="D18" s="218"/>
      <c r="E18" s="219"/>
      <c r="F18" s="33"/>
    </row>
    <row r="19" spans="1:13" ht="16.8" customHeight="1" thickBot="1">
      <c r="A19" s="215"/>
      <c r="B19" s="220" t="s">
        <v>3</v>
      </c>
      <c r="C19" s="221"/>
      <c r="D19" s="225"/>
      <c r="E19" s="226"/>
      <c r="F19" s="33"/>
    </row>
    <row r="20" spans="1:13">
      <c r="A20" s="87"/>
      <c r="B20" s="88"/>
      <c r="C20" s="88"/>
      <c r="D20" s="134"/>
      <c r="E20" s="89"/>
      <c r="F20" s="33"/>
    </row>
    <row r="21" spans="1:13" ht="14.4">
      <c r="A21" s="1" t="s">
        <v>96</v>
      </c>
      <c r="B21" s="33"/>
      <c r="C21" s="33"/>
      <c r="D21" s="33"/>
      <c r="E21" s="33"/>
      <c r="F21" s="33"/>
    </row>
    <row r="22" spans="1:13" ht="15" thickBot="1">
      <c r="A22" s="1"/>
      <c r="B22" s="33"/>
      <c r="C22" s="33"/>
      <c r="D22" s="33"/>
      <c r="E22" s="33"/>
      <c r="F22" s="33"/>
    </row>
    <row r="23" spans="1:13">
      <c r="A23" s="38" t="s">
        <v>4</v>
      </c>
      <c r="B23" s="212" t="s">
        <v>79</v>
      </c>
      <c r="C23" s="213"/>
      <c r="D23" s="213"/>
      <c r="E23" s="214"/>
    </row>
    <row r="24" spans="1:13">
      <c r="A24" s="189" t="s">
        <v>68</v>
      </c>
      <c r="B24" s="191"/>
      <c r="C24" s="192"/>
      <c r="D24" s="192"/>
      <c r="E24" s="193"/>
    </row>
    <row r="25" spans="1:13">
      <c r="A25" s="190"/>
      <c r="B25" s="194"/>
      <c r="C25" s="195"/>
      <c r="D25" s="195"/>
      <c r="E25" s="196"/>
    </row>
    <row r="26" spans="1:13">
      <c r="A26" s="197" t="s">
        <v>5</v>
      </c>
      <c r="B26" s="198"/>
      <c r="C26" s="199"/>
      <c r="D26" s="199"/>
      <c r="E26" s="200"/>
    </row>
    <row r="27" spans="1:13">
      <c r="A27" s="190"/>
      <c r="B27" s="201"/>
      <c r="C27" s="202"/>
      <c r="D27" s="202"/>
      <c r="E27" s="203"/>
    </row>
    <row r="28" spans="1:13">
      <c r="A28" s="197" t="s">
        <v>6</v>
      </c>
      <c r="B28" s="198"/>
      <c r="C28" s="199"/>
      <c r="D28" s="199"/>
      <c r="E28" s="200"/>
    </row>
    <row r="29" spans="1:13">
      <c r="A29" s="190"/>
      <c r="B29" s="201"/>
      <c r="C29" s="202"/>
      <c r="D29" s="202"/>
      <c r="E29" s="203"/>
    </row>
    <row r="30" spans="1:13">
      <c r="A30" s="90" t="s">
        <v>69</v>
      </c>
      <c r="B30" s="153" t="s">
        <v>7</v>
      </c>
      <c r="C30" s="154"/>
      <c r="D30" s="154"/>
      <c r="E30" s="155"/>
    </row>
    <row r="31" spans="1:13">
      <c r="A31" s="10" t="s">
        <v>7</v>
      </c>
      <c r="B31" s="156"/>
      <c r="C31" s="157"/>
      <c r="D31" s="157"/>
      <c r="E31" s="158"/>
    </row>
    <row r="32" spans="1:13">
      <c r="A32" s="10" t="s">
        <v>8</v>
      </c>
      <c r="B32" s="156"/>
      <c r="C32" s="157"/>
      <c r="D32" s="157"/>
      <c r="E32" s="158"/>
    </row>
    <row r="33" spans="1:6">
      <c r="A33" s="10"/>
      <c r="B33" s="159" t="s">
        <v>9</v>
      </c>
      <c r="C33" s="160"/>
      <c r="D33" s="160"/>
      <c r="E33" s="161"/>
    </row>
    <row r="34" spans="1:6">
      <c r="A34" s="10"/>
      <c r="B34" s="162"/>
      <c r="C34" s="163"/>
      <c r="D34" s="163"/>
      <c r="E34" s="164"/>
    </row>
    <row r="35" spans="1:6">
      <c r="A35" s="11"/>
      <c r="B35" s="162"/>
      <c r="C35" s="163"/>
      <c r="D35" s="163"/>
      <c r="E35" s="164"/>
    </row>
    <row r="36" spans="1:6" ht="13.5" customHeight="1">
      <c r="A36" s="166" t="s">
        <v>70</v>
      </c>
      <c r="B36" s="168" t="s">
        <v>30</v>
      </c>
      <c r="C36" s="169"/>
      <c r="D36" s="169"/>
      <c r="E36" s="170"/>
    </row>
    <row r="37" spans="1:6">
      <c r="A37" s="167"/>
      <c r="B37" s="171"/>
      <c r="C37" s="172"/>
      <c r="D37" s="172"/>
      <c r="E37" s="173"/>
    </row>
    <row r="38" spans="1:6">
      <c r="A38" s="167"/>
      <c r="B38" s="171"/>
      <c r="C38" s="172"/>
      <c r="D38" s="172"/>
      <c r="E38" s="173"/>
    </row>
    <row r="39" spans="1:6">
      <c r="A39" s="167"/>
      <c r="B39" s="171"/>
      <c r="C39" s="172"/>
      <c r="D39" s="172"/>
      <c r="E39" s="173"/>
    </row>
    <row r="40" spans="1:6">
      <c r="A40" s="167"/>
      <c r="B40" s="171"/>
      <c r="C40" s="172"/>
      <c r="D40" s="172"/>
      <c r="E40" s="173"/>
    </row>
    <row r="41" spans="1:6">
      <c r="A41" s="167"/>
      <c r="B41" s="171"/>
      <c r="C41" s="172"/>
      <c r="D41" s="172"/>
      <c r="E41" s="173"/>
    </row>
    <row r="42" spans="1:6">
      <c r="A42" s="167"/>
      <c r="B42" s="171"/>
      <c r="C42" s="172"/>
      <c r="D42" s="172"/>
      <c r="E42" s="173"/>
    </row>
    <row r="43" spans="1:6">
      <c r="A43" s="167"/>
      <c r="B43" s="171"/>
      <c r="C43" s="172"/>
      <c r="D43" s="172"/>
      <c r="E43" s="173"/>
    </row>
    <row r="44" spans="1:6">
      <c r="A44" s="167"/>
      <c r="B44" s="171"/>
      <c r="C44" s="172"/>
      <c r="D44" s="172"/>
      <c r="E44" s="173"/>
    </row>
    <row r="45" spans="1:6">
      <c r="A45" s="10" t="s">
        <v>10</v>
      </c>
      <c r="B45" s="171"/>
      <c r="C45" s="172"/>
      <c r="D45" s="172"/>
      <c r="E45" s="173"/>
      <c r="F45" s="33"/>
    </row>
    <row r="46" spans="1:6">
      <c r="A46" s="11"/>
      <c r="B46" s="174"/>
      <c r="C46" s="175"/>
      <c r="D46" s="175"/>
      <c r="E46" s="176"/>
      <c r="F46" s="33"/>
    </row>
    <row r="47" spans="1:6">
      <c r="A47" s="177" t="s">
        <v>71</v>
      </c>
      <c r="B47" s="180"/>
      <c r="C47" s="181"/>
      <c r="D47" s="181"/>
      <c r="E47" s="182"/>
      <c r="F47" s="33"/>
    </row>
    <row r="48" spans="1:6">
      <c r="A48" s="178"/>
      <c r="B48" s="171"/>
      <c r="C48" s="172"/>
      <c r="D48" s="172"/>
      <c r="E48" s="173"/>
      <c r="F48" s="33"/>
    </row>
    <row r="49" spans="1:8">
      <c r="A49" s="178"/>
      <c r="B49" s="171"/>
      <c r="C49" s="172"/>
      <c r="D49" s="172"/>
      <c r="E49" s="173"/>
      <c r="F49" s="33"/>
    </row>
    <row r="50" spans="1:8">
      <c r="A50" s="178"/>
      <c r="B50" s="171"/>
      <c r="C50" s="172"/>
      <c r="D50" s="172"/>
      <c r="E50" s="173"/>
      <c r="F50" s="33"/>
    </row>
    <row r="51" spans="1:8" ht="13.8" thickBot="1">
      <c r="A51" s="179"/>
      <c r="B51" s="183"/>
      <c r="C51" s="184"/>
      <c r="D51" s="184"/>
      <c r="E51" s="185"/>
      <c r="F51" s="33"/>
    </row>
    <row r="52" spans="1:8">
      <c r="A52" s="187"/>
      <c r="B52" s="187"/>
      <c r="C52" s="187"/>
      <c r="D52" s="187"/>
      <c r="E52" s="187"/>
      <c r="F52" s="33"/>
    </row>
    <row r="53" spans="1:8">
      <c r="A53" s="188" t="s">
        <v>82</v>
      </c>
      <c r="B53" s="188"/>
      <c r="C53" s="188"/>
      <c r="D53" s="188"/>
      <c r="E53" s="188"/>
      <c r="F53" s="33"/>
    </row>
    <row r="54" spans="1:8">
      <c r="A54" s="8" t="s">
        <v>83</v>
      </c>
      <c r="B54" s="13"/>
      <c r="C54" s="13"/>
      <c r="D54" s="13"/>
      <c r="E54" s="13"/>
      <c r="F54" s="33"/>
    </row>
    <row r="55" spans="1:8">
      <c r="A55" s="12"/>
      <c r="B55" s="13"/>
      <c r="C55" s="13"/>
      <c r="D55" s="13"/>
      <c r="E55" s="13"/>
      <c r="F55" s="33"/>
    </row>
    <row r="56" spans="1:8">
      <c r="A56" s="12"/>
      <c r="B56" s="13"/>
      <c r="C56" s="13"/>
      <c r="D56" s="13"/>
      <c r="E56" s="13"/>
      <c r="F56" s="33"/>
    </row>
    <row r="57" spans="1:8" ht="14.4">
      <c r="A57" s="1" t="s">
        <v>11</v>
      </c>
      <c r="B57" s="33"/>
      <c r="C57" s="33"/>
      <c r="D57" s="33"/>
      <c r="E57" s="13"/>
      <c r="F57" s="33" t="s">
        <v>12</v>
      </c>
    </row>
    <row r="58" spans="1:8" ht="13.8" thickBot="1">
      <c r="A58" s="33"/>
      <c r="B58" s="33"/>
      <c r="C58" s="33"/>
      <c r="D58" s="33"/>
      <c r="E58" s="33"/>
      <c r="F58" s="33"/>
    </row>
    <row r="59" spans="1:8">
      <c r="A59" s="38" t="s">
        <v>4</v>
      </c>
      <c r="B59" s="39" t="s">
        <v>13</v>
      </c>
      <c r="C59" s="40" t="s">
        <v>14</v>
      </c>
      <c r="D59" s="41" t="s">
        <v>15</v>
      </c>
      <c r="E59" s="65" t="s">
        <v>16</v>
      </c>
      <c r="F59" s="33"/>
      <c r="G59" s="33"/>
      <c r="H59" s="33"/>
    </row>
    <row r="60" spans="1:8">
      <c r="A60" s="42" t="s">
        <v>17</v>
      </c>
      <c r="B60" s="43"/>
      <c r="C60" s="44"/>
      <c r="D60" s="45">
        <f>SUM(D61:D65)</f>
        <v>0</v>
      </c>
      <c r="E60" s="66" t="s">
        <v>31</v>
      </c>
      <c r="F60" s="33"/>
      <c r="G60" s="33"/>
      <c r="H60" s="33"/>
    </row>
    <row r="61" spans="1:8">
      <c r="A61" s="46" t="s">
        <v>18</v>
      </c>
      <c r="B61" s="140">
        <f>ROUND(+D61/1.1,0)</f>
        <v>0</v>
      </c>
      <c r="C61" s="81">
        <f>D61-B61</f>
        <v>0</v>
      </c>
      <c r="D61" s="82"/>
      <c r="E61" s="67"/>
      <c r="F61" s="33"/>
      <c r="G61" s="33"/>
      <c r="H61" s="33"/>
    </row>
    <row r="62" spans="1:8">
      <c r="A62" s="46"/>
      <c r="B62" s="80">
        <f t="shared" ref="B62:B95" si="0">ROUND(+D62/1.1,0)</f>
        <v>0</v>
      </c>
      <c r="C62" s="81">
        <f t="shared" ref="C62:C95" si="1">D62-B62</f>
        <v>0</v>
      </c>
      <c r="D62" s="82"/>
      <c r="E62" s="67"/>
      <c r="F62" s="33"/>
      <c r="G62" s="33"/>
      <c r="H62" s="33"/>
    </row>
    <row r="63" spans="1:8">
      <c r="A63" s="46"/>
      <c r="B63" s="80">
        <f t="shared" si="0"/>
        <v>0</v>
      </c>
      <c r="C63" s="81">
        <f t="shared" si="1"/>
        <v>0</v>
      </c>
      <c r="D63" s="82"/>
      <c r="E63" s="67"/>
      <c r="F63" s="33"/>
      <c r="G63" s="33"/>
      <c r="H63" s="33"/>
    </row>
    <row r="64" spans="1:8">
      <c r="A64" s="46"/>
      <c r="B64" s="80">
        <f t="shared" si="0"/>
        <v>0</v>
      </c>
      <c r="C64" s="81">
        <f t="shared" si="1"/>
        <v>0</v>
      </c>
      <c r="D64" s="82"/>
      <c r="E64" s="67"/>
      <c r="F64" s="33"/>
      <c r="G64" s="33"/>
      <c r="H64" s="33"/>
    </row>
    <row r="65" spans="1:8">
      <c r="A65" s="47"/>
      <c r="B65" s="144">
        <f t="shared" si="0"/>
        <v>0</v>
      </c>
      <c r="C65" s="145">
        <f t="shared" si="1"/>
        <v>0</v>
      </c>
      <c r="D65" s="146"/>
      <c r="E65" s="68"/>
      <c r="F65" s="33"/>
      <c r="G65" s="33"/>
      <c r="H65" s="33" t="s">
        <v>12</v>
      </c>
    </row>
    <row r="66" spans="1:8">
      <c r="A66" s="46" t="s">
        <v>19</v>
      </c>
      <c r="B66" s="43"/>
      <c r="C66" s="44"/>
      <c r="D66" s="52">
        <f>SUM(D67:D71)</f>
        <v>0</v>
      </c>
      <c r="E66" s="69" t="s">
        <v>31</v>
      </c>
      <c r="F66" s="33"/>
      <c r="G66" s="33"/>
      <c r="H66" s="33"/>
    </row>
    <row r="67" spans="1:8">
      <c r="A67" s="46"/>
      <c r="B67" s="80">
        <f t="shared" si="0"/>
        <v>0</v>
      </c>
      <c r="C67" s="81">
        <f t="shared" si="1"/>
        <v>0</v>
      </c>
      <c r="D67" s="82"/>
      <c r="E67" s="67"/>
      <c r="F67" s="33"/>
      <c r="G67" s="33"/>
      <c r="H67" s="33"/>
    </row>
    <row r="68" spans="1:8">
      <c r="A68" s="46"/>
      <c r="B68" s="80">
        <f t="shared" si="0"/>
        <v>0</v>
      </c>
      <c r="C68" s="81">
        <f t="shared" si="1"/>
        <v>0</v>
      </c>
      <c r="D68" s="82"/>
      <c r="E68" s="67"/>
      <c r="F68" s="33"/>
      <c r="G68" s="33"/>
      <c r="H68" s="33"/>
    </row>
    <row r="69" spans="1:8">
      <c r="A69" s="46"/>
      <c r="B69" s="80">
        <f t="shared" si="0"/>
        <v>0</v>
      </c>
      <c r="C69" s="81">
        <f t="shared" si="1"/>
        <v>0</v>
      </c>
      <c r="D69" s="82"/>
      <c r="E69" s="67"/>
      <c r="F69" s="33"/>
      <c r="G69" s="33"/>
      <c r="H69" s="33"/>
    </row>
    <row r="70" spans="1:8">
      <c r="A70" s="46"/>
      <c r="B70" s="80">
        <f t="shared" si="0"/>
        <v>0</v>
      </c>
      <c r="C70" s="81">
        <f t="shared" si="1"/>
        <v>0</v>
      </c>
      <c r="D70" s="82"/>
      <c r="E70" s="67"/>
      <c r="F70" s="33"/>
      <c r="G70" s="33"/>
      <c r="H70" s="33"/>
    </row>
    <row r="71" spans="1:8">
      <c r="A71" s="47"/>
      <c r="B71" s="144">
        <f t="shared" si="0"/>
        <v>0</v>
      </c>
      <c r="C71" s="145">
        <f t="shared" si="1"/>
        <v>0</v>
      </c>
      <c r="D71" s="146"/>
      <c r="E71" s="68"/>
      <c r="F71" s="33"/>
      <c r="G71" s="33"/>
      <c r="H71" s="33"/>
    </row>
    <row r="72" spans="1:8">
      <c r="A72" s="46" t="s">
        <v>20</v>
      </c>
      <c r="B72" s="43"/>
      <c r="C72" s="44"/>
      <c r="D72" s="52">
        <f>SUM(D73:D77)</f>
        <v>0</v>
      </c>
      <c r="E72" s="69" t="s">
        <v>31</v>
      </c>
      <c r="F72" s="33"/>
      <c r="G72" s="33"/>
      <c r="H72" s="33"/>
    </row>
    <row r="73" spans="1:8">
      <c r="A73" s="46"/>
      <c r="B73" s="80">
        <f t="shared" si="0"/>
        <v>0</v>
      </c>
      <c r="C73" s="81">
        <f t="shared" si="1"/>
        <v>0</v>
      </c>
      <c r="D73" s="82"/>
      <c r="E73" s="67"/>
      <c r="F73" s="33"/>
      <c r="G73" s="33"/>
      <c r="H73" s="33"/>
    </row>
    <row r="74" spans="1:8">
      <c r="A74" s="46"/>
      <c r="B74" s="80">
        <f t="shared" si="0"/>
        <v>0</v>
      </c>
      <c r="C74" s="81">
        <f t="shared" si="1"/>
        <v>0</v>
      </c>
      <c r="D74" s="82"/>
      <c r="E74" s="67"/>
      <c r="F74" s="33"/>
      <c r="G74" s="33"/>
      <c r="H74" s="33"/>
    </row>
    <row r="75" spans="1:8">
      <c r="A75" s="46"/>
      <c r="B75" s="83">
        <f t="shared" si="0"/>
        <v>0</v>
      </c>
      <c r="C75" s="84">
        <f t="shared" si="1"/>
        <v>0</v>
      </c>
      <c r="D75" s="82"/>
      <c r="E75" s="67"/>
      <c r="F75" s="33"/>
      <c r="G75" s="33"/>
      <c r="H75" s="33"/>
    </row>
    <row r="76" spans="1:8">
      <c r="A76" s="46"/>
      <c r="B76" s="30"/>
      <c r="C76" s="31"/>
      <c r="D76" s="64">
        <f t="shared" ref="D76:D77" si="2">SUM(B76:C76)</f>
        <v>0</v>
      </c>
      <c r="E76" s="67"/>
      <c r="F76" s="33"/>
      <c r="G76" s="33"/>
      <c r="H76" s="33"/>
    </row>
    <row r="77" spans="1:8">
      <c r="A77" s="47"/>
      <c r="B77" s="32"/>
      <c r="C77" s="147"/>
      <c r="D77" s="148">
        <f t="shared" si="2"/>
        <v>0</v>
      </c>
      <c r="E77" s="143"/>
      <c r="F77" s="33"/>
      <c r="G77" s="33"/>
      <c r="H77" s="33"/>
    </row>
    <row r="78" spans="1:8">
      <c r="A78" s="46" t="s">
        <v>21</v>
      </c>
      <c r="B78" s="43"/>
      <c r="C78" s="44"/>
      <c r="D78" s="52">
        <f>SUM(D79:D83)</f>
        <v>0</v>
      </c>
      <c r="E78" s="69" t="s">
        <v>31</v>
      </c>
      <c r="F78" s="33"/>
      <c r="G78" s="33"/>
      <c r="H78" s="33"/>
    </row>
    <row r="79" spans="1:8">
      <c r="A79" s="46"/>
      <c r="B79" s="80">
        <f t="shared" si="0"/>
        <v>0</v>
      </c>
      <c r="C79" s="81">
        <f t="shared" si="1"/>
        <v>0</v>
      </c>
      <c r="D79" s="82"/>
      <c r="E79" s="67"/>
      <c r="F79" s="33"/>
      <c r="G79" s="33"/>
      <c r="H79" s="33"/>
    </row>
    <row r="80" spans="1:8">
      <c r="A80" s="46"/>
      <c r="B80" s="80">
        <f t="shared" si="0"/>
        <v>0</v>
      </c>
      <c r="C80" s="81">
        <f t="shared" si="1"/>
        <v>0</v>
      </c>
      <c r="D80" s="82"/>
      <c r="E80" s="67"/>
      <c r="F80" s="33"/>
      <c r="G80" s="33"/>
      <c r="H80" s="33"/>
    </row>
    <row r="81" spans="1:8">
      <c r="A81" s="46"/>
      <c r="B81" s="80">
        <f t="shared" si="0"/>
        <v>0</v>
      </c>
      <c r="C81" s="81">
        <f t="shared" si="1"/>
        <v>0</v>
      </c>
      <c r="D81" s="82"/>
      <c r="E81" s="67"/>
      <c r="F81" s="33"/>
      <c r="G81" s="33"/>
      <c r="H81" s="33"/>
    </row>
    <row r="82" spans="1:8">
      <c r="A82" s="46"/>
      <c r="B82" s="80">
        <f t="shared" si="0"/>
        <v>0</v>
      </c>
      <c r="C82" s="81">
        <f t="shared" si="1"/>
        <v>0</v>
      </c>
      <c r="D82" s="82"/>
      <c r="E82" s="67"/>
      <c r="F82" s="33"/>
      <c r="G82" s="33"/>
      <c r="H82" s="33"/>
    </row>
    <row r="83" spans="1:8">
      <c r="A83" s="47"/>
      <c r="B83" s="144">
        <f t="shared" si="0"/>
        <v>0</v>
      </c>
      <c r="C83" s="145">
        <f t="shared" si="1"/>
        <v>0</v>
      </c>
      <c r="D83" s="146"/>
      <c r="E83" s="68"/>
      <c r="F83" s="33"/>
      <c r="G83" s="33"/>
      <c r="H83" s="33"/>
    </row>
    <row r="84" spans="1:8">
      <c r="A84" s="46" t="s">
        <v>22</v>
      </c>
      <c r="B84" s="43"/>
      <c r="C84" s="44"/>
      <c r="D84" s="52">
        <f>SUM(D85:D89)</f>
        <v>0</v>
      </c>
      <c r="E84" s="69" t="s">
        <v>31</v>
      </c>
      <c r="F84" s="33"/>
      <c r="G84" s="33"/>
      <c r="H84" s="33"/>
    </row>
    <row r="85" spans="1:8">
      <c r="A85" s="46"/>
      <c r="B85" s="80">
        <f t="shared" si="0"/>
        <v>0</v>
      </c>
      <c r="C85" s="81">
        <f t="shared" si="1"/>
        <v>0</v>
      </c>
      <c r="D85" s="82"/>
      <c r="E85" s="67"/>
      <c r="F85" s="33"/>
      <c r="G85" s="33"/>
      <c r="H85" s="33"/>
    </row>
    <row r="86" spans="1:8">
      <c r="A86" s="46"/>
      <c r="B86" s="80">
        <f t="shared" si="0"/>
        <v>0</v>
      </c>
      <c r="C86" s="81">
        <f t="shared" si="1"/>
        <v>0</v>
      </c>
      <c r="D86" s="82"/>
      <c r="E86" s="67"/>
      <c r="F86" s="33"/>
      <c r="G86" s="33"/>
      <c r="H86" s="33"/>
    </row>
    <row r="87" spans="1:8">
      <c r="A87" s="46"/>
      <c r="B87" s="80">
        <f t="shared" si="0"/>
        <v>0</v>
      </c>
      <c r="C87" s="81">
        <f t="shared" si="1"/>
        <v>0</v>
      </c>
      <c r="D87" s="82"/>
      <c r="E87" s="67"/>
      <c r="F87" s="33"/>
      <c r="G87" s="33"/>
      <c r="H87" s="33"/>
    </row>
    <row r="88" spans="1:8">
      <c r="A88" s="46"/>
      <c r="B88" s="80">
        <f t="shared" si="0"/>
        <v>0</v>
      </c>
      <c r="C88" s="81">
        <f t="shared" si="1"/>
        <v>0</v>
      </c>
      <c r="D88" s="82"/>
      <c r="E88" s="67"/>
      <c r="F88" s="33"/>
      <c r="G88" s="33"/>
      <c r="H88" s="33"/>
    </row>
    <row r="89" spans="1:8">
      <c r="A89" s="47"/>
      <c r="B89" s="144">
        <f t="shared" si="0"/>
        <v>0</v>
      </c>
      <c r="C89" s="145">
        <f t="shared" si="1"/>
        <v>0</v>
      </c>
      <c r="D89" s="146"/>
      <c r="E89" s="68"/>
      <c r="F89" s="33"/>
      <c r="G89" s="33"/>
      <c r="H89" s="33"/>
    </row>
    <row r="90" spans="1:8">
      <c r="A90" s="46" t="s">
        <v>23</v>
      </c>
      <c r="B90" s="43"/>
      <c r="C90" s="44"/>
      <c r="D90" s="52">
        <f>SUM(D91:D95)</f>
        <v>0</v>
      </c>
      <c r="E90" s="69" t="s">
        <v>31</v>
      </c>
      <c r="F90" s="33"/>
      <c r="G90" s="33"/>
      <c r="H90" s="33"/>
    </row>
    <row r="91" spans="1:8">
      <c r="A91" s="46"/>
      <c r="B91" s="80">
        <f t="shared" si="0"/>
        <v>0</v>
      </c>
      <c r="C91" s="81">
        <f t="shared" si="1"/>
        <v>0</v>
      </c>
      <c r="D91" s="82"/>
      <c r="E91" s="67"/>
      <c r="F91" s="33"/>
      <c r="G91" s="33"/>
      <c r="H91" s="33"/>
    </row>
    <row r="92" spans="1:8">
      <c r="A92" s="46"/>
      <c r="B92" s="80">
        <f t="shared" si="0"/>
        <v>0</v>
      </c>
      <c r="C92" s="81">
        <f t="shared" si="1"/>
        <v>0</v>
      </c>
      <c r="D92" s="82"/>
      <c r="E92" s="67"/>
      <c r="F92" s="33"/>
      <c r="G92" s="33"/>
      <c r="H92" s="33"/>
    </row>
    <row r="93" spans="1:8">
      <c r="A93" s="46"/>
      <c r="B93" s="80">
        <f t="shared" si="0"/>
        <v>0</v>
      </c>
      <c r="C93" s="81">
        <f t="shared" si="1"/>
        <v>0</v>
      </c>
      <c r="D93" s="82"/>
      <c r="E93" s="67"/>
      <c r="F93" s="33"/>
      <c r="G93" s="33"/>
      <c r="H93" s="33"/>
    </row>
    <row r="94" spans="1:8">
      <c r="A94" s="46"/>
      <c r="B94" s="80">
        <f t="shared" si="0"/>
        <v>0</v>
      </c>
      <c r="C94" s="81">
        <f t="shared" si="1"/>
        <v>0</v>
      </c>
      <c r="D94" s="82"/>
      <c r="E94" s="67"/>
      <c r="F94" s="33"/>
      <c r="G94" s="33"/>
      <c r="H94" s="33"/>
    </row>
    <row r="95" spans="1:8">
      <c r="A95" s="47"/>
      <c r="B95" s="80">
        <f t="shared" si="0"/>
        <v>0</v>
      </c>
      <c r="C95" s="81">
        <f t="shared" si="1"/>
        <v>0</v>
      </c>
      <c r="D95" s="82"/>
      <c r="E95" s="68"/>
      <c r="F95" s="33"/>
      <c r="G95" s="33"/>
      <c r="H95" s="33"/>
    </row>
    <row r="96" spans="1:8">
      <c r="A96" s="48" t="s">
        <v>24</v>
      </c>
      <c r="B96" s="20">
        <f>SUM(B61:B95)</f>
        <v>0</v>
      </c>
      <c r="C96" s="21">
        <f>SUM(C61:C95)</f>
        <v>0</v>
      </c>
      <c r="D96" s="14">
        <f>D60+D66+D72+D78+D84+D90</f>
        <v>0</v>
      </c>
      <c r="E96" s="70"/>
    </row>
    <row r="97" spans="1:6">
      <c r="A97" s="49" t="s">
        <v>25</v>
      </c>
      <c r="B97" s="53"/>
      <c r="C97" s="54"/>
      <c r="D97" s="55"/>
      <c r="E97" s="70"/>
    </row>
    <row r="98" spans="1:6">
      <c r="A98" s="47" t="s">
        <v>26</v>
      </c>
      <c r="B98" s="32"/>
      <c r="C98" s="56"/>
      <c r="D98" s="57"/>
      <c r="E98" s="68"/>
    </row>
    <row r="99" spans="1:6">
      <c r="A99" s="47" t="s">
        <v>27</v>
      </c>
      <c r="B99" s="141">
        <f>C96</f>
        <v>0</v>
      </c>
      <c r="C99" s="56"/>
      <c r="D99" s="57"/>
      <c r="E99" s="71"/>
    </row>
    <row r="100" spans="1:6">
      <c r="A100" s="46"/>
      <c r="B100" s="140"/>
      <c r="C100" s="58"/>
      <c r="D100" s="59"/>
      <c r="E100" s="72"/>
    </row>
    <row r="101" spans="1:6" ht="13.8" thickBot="1">
      <c r="A101" s="50" t="s">
        <v>28</v>
      </c>
      <c r="B101" s="53">
        <f>SUM(B97:B100)</f>
        <v>0</v>
      </c>
      <c r="C101" s="60"/>
      <c r="D101" s="61"/>
      <c r="E101" s="73"/>
    </row>
    <row r="102" spans="1:6" ht="14.4" thickTop="1" thickBot="1">
      <c r="A102" s="51" t="s">
        <v>29</v>
      </c>
      <c r="B102" s="142">
        <f>B96+B101</f>
        <v>0</v>
      </c>
      <c r="C102" s="62"/>
      <c r="D102" s="63"/>
      <c r="E102" s="74"/>
    </row>
    <row r="103" spans="1:6">
      <c r="A103" s="76"/>
      <c r="B103" s="77"/>
      <c r="C103" s="77"/>
      <c r="D103" s="77"/>
      <c r="E103" s="78"/>
    </row>
    <row r="104" spans="1:6" s="135" customFormat="1" ht="15" customHeight="1">
      <c r="A104" s="186" t="s">
        <v>89</v>
      </c>
      <c r="B104" s="186"/>
      <c r="C104" s="186"/>
      <c r="D104" s="186"/>
      <c r="E104" s="186"/>
    </row>
    <row r="105" spans="1:6" s="135" customFormat="1" ht="10.8">
      <c r="A105" s="186" t="s">
        <v>84</v>
      </c>
      <c r="B105" s="186"/>
      <c r="C105" s="186"/>
      <c r="D105" s="186"/>
      <c r="E105" s="186"/>
    </row>
    <row r="106" spans="1:6" s="135" customFormat="1" ht="10.8">
      <c r="A106" s="186"/>
      <c r="B106" s="186"/>
      <c r="C106" s="186"/>
      <c r="D106" s="186"/>
      <c r="E106" s="186"/>
    </row>
    <row r="107" spans="1:6" s="135" customFormat="1" ht="15" customHeight="1">
      <c r="A107" s="75"/>
      <c r="B107" s="75"/>
      <c r="C107" s="75"/>
      <c r="D107" s="75"/>
      <c r="E107" s="75"/>
    </row>
    <row r="108" spans="1:6" s="135" customFormat="1" ht="15" customHeight="1">
      <c r="A108" s="6"/>
      <c r="B108" s="6"/>
      <c r="C108" s="6"/>
      <c r="D108" s="6"/>
      <c r="E108" s="6"/>
      <c r="F108" s="6"/>
    </row>
    <row r="109" spans="1:6" s="135" customFormat="1" ht="15" customHeight="1">
      <c r="A109" s="6"/>
      <c r="B109" s="6"/>
      <c r="C109" s="6"/>
      <c r="D109" s="6"/>
      <c r="E109" s="6"/>
      <c r="F109" s="6"/>
    </row>
    <row r="110" spans="1:6" s="135" customFormat="1" ht="15" customHeight="1">
      <c r="A110" s="165"/>
      <c r="B110" s="165"/>
      <c r="C110" s="165"/>
      <c r="D110" s="165"/>
      <c r="E110" s="165"/>
    </row>
    <row r="111" spans="1:6" s="135" customFormat="1" ht="15" customHeight="1">
      <c r="A111" s="165"/>
      <c r="B111" s="165"/>
      <c r="C111" s="165"/>
      <c r="D111" s="165"/>
      <c r="E111" s="165"/>
    </row>
    <row r="118" spans="1:1">
      <c r="A118" s="34" t="s">
        <v>107</v>
      </c>
    </row>
    <row r="119" spans="1:1">
      <c r="A119" s="34" t="s">
        <v>97</v>
      </c>
    </row>
    <row r="120" spans="1:1">
      <c r="A120" s="33" t="s">
        <v>98</v>
      </c>
    </row>
    <row r="121" spans="1:1">
      <c r="A121" s="33" t="s">
        <v>99</v>
      </c>
    </row>
    <row r="122" spans="1:1">
      <c r="A122" s="33" t="s">
        <v>100</v>
      </c>
    </row>
    <row r="123" spans="1:1">
      <c r="A123" s="33" t="s">
        <v>101</v>
      </c>
    </row>
    <row r="124" spans="1:1">
      <c r="A124" s="33" t="s">
        <v>102</v>
      </c>
    </row>
    <row r="125" spans="1:1">
      <c r="A125" s="33" t="s">
        <v>103</v>
      </c>
    </row>
    <row r="126" spans="1:1">
      <c r="A126" s="33" t="s">
        <v>104</v>
      </c>
    </row>
    <row r="128" spans="1:1">
      <c r="A128" s="33"/>
    </row>
  </sheetData>
  <sheetProtection insertRows="0"/>
  <mergeCells count="43">
    <mergeCell ref="B15:C15"/>
    <mergeCell ref="D15:E15"/>
    <mergeCell ref="B16:C16"/>
    <mergeCell ref="D16:E16"/>
    <mergeCell ref="B17:C17"/>
    <mergeCell ref="D17:E17"/>
    <mergeCell ref="A3:E3"/>
    <mergeCell ref="A4:E4"/>
    <mergeCell ref="B9:E9"/>
    <mergeCell ref="B10:E10"/>
    <mergeCell ref="B23:E23"/>
    <mergeCell ref="A13:A19"/>
    <mergeCell ref="B18:C18"/>
    <mergeCell ref="D18:E18"/>
    <mergeCell ref="B19:C19"/>
    <mergeCell ref="B11:E11"/>
    <mergeCell ref="D19:E19"/>
    <mergeCell ref="B12:E12"/>
    <mergeCell ref="B13:C13"/>
    <mergeCell ref="D13:E13"/>
    <mergeCell ref="B14:C14"/>
    <mergeCell ref="D14:E14"/>
    <mergeCell ref="A24:A25"/>
    <mergeCell ref="B24:E25"/>
    <mergeCell ref="A26:A27"/>
    <mergeCell ref="B26:E27"/>
    <mergeCell ref="A28:A29"/>
    <mergeCell ref="B28:E29"/>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31" yWindow="807" count="17">
    <dataValidation allowBlank="1" showInputMessage="1" showErrorMessage="1" promptTitle="法人名等のみを記入してください※施設名を記入しないこと" prompt="＜記入例＞_x000a_社会福祉法人　○○会_x000a_医療法人　○○会_x000a_株式会社　○○○_x000a_○○市" sqref="B9:E9" xr:uid="{00000000-0002-0000-0000-000000000000}"/>
    <dataValidation allowBlank="1" showInputMessage="1" showErrorMessage="1" promptTitle="法人代表者名を記入してください※役職名を必ず記入すること" prompt="＜記入例＞_x000a_理事長　○○○○_x000a_会長　○○○○_x000a_代表取締役　○○○○_x000a_○○市長　○○○○" sqref="B10:E10" xr:uid="{00000000-0002-0000-0000-000001000000}"/>
    <dataValidation allowBlank="1" showInputMessage="1" showErrorMessage="1" promptTitle="開催期日を記入してください※研修日や研修期間等" prompt="＜記入例＞_x000a_令和○年○月○日_x000a_令和○年○月○日～令和○年○月○日_x000a_令和○年○月○日、○月○日、○月○日" sqref="B26:E27" xr:uid="{00000000-0002-0000-0000-000002000000}"/>
    <dataValidation allowBlank="1" showInputMessage="1" showErrorMessage="1" promptTitle="開催場所を記入※会場名やオンライン開催等" prompt="＜記入例＞_x000a_特別養護老人ホーム○○園　大会議室_x000a_オンラインで実施" sqref="B28:E29" xr:uid="{00000000-0002-0000-0000-000003000000}"/>
    <dataValidation allowBlank="1" showInputMessage="1" showErrorMessage="1" promptTitle="事業の目的や目標を記入してください" prompt="＜記入例＞_x000a_介護施設を身近に感じていただくとともに、介護の仕事の魅力についての理解を促進する。" sqref="B47:E51" xr:uid="{00000000-0002-0000-0000-000004000000}"/>
    <dataValidation allowBlank="1" showInputMessage="1" showErrorMessage="1" promptTitle="担当者の連絡先を記入してください" prompt="＜注意事項＞_x000a_法人のFAX番号ではなく、担当者に届くFAX番号を記入してください" sqref="D18:E18" xr:uid="{00000000-0002-0000-0000-000005000000}"/>
    <dataValidation allowBlank="1" showInputMessage="1" showErrorMessage="1" promptTitle="担当者の連絡先を記入してください" prompt="＜注意事項＞_x000a_法人代表電話ではなく、担当者と連絡がつく電話番号を記入してください" sqref="D17:E17" xr:uid="{00000000-0002-0000-0000-000006000000}"/>
    <dataValidation allowBlank="1" showInputMessage="1" showErrorMessage="1" promptTitle="参加者数(見込み)を記入してください" prompt="＜記入例＞_x000a_会場20名、オンライン30名、計50名" sqref="B34:E35" xr:uid="{00000000-0002-0000-0000-000007000000}"/>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xr:uid="{00000000-0002-0000-0000-000008000000}"/>
    <dataValidation type="list" showInputMessage="1" showErrorMessage="1" sqref="A4:E4" xr:uid="{00000000-0002-0000-0000-000009000000}">
      <formula1>$A$117:$A$118</formula1>
    </dataValidation>
    <dataValidation allowBlank="1" showInputMessage="1" showErrorMessage="1" promptTitle="法人の〒と住所を記入してください（法人登録住所）" prompt="＜記入例＞_x000a_960-8670_x000a_○○市○○町△－▽_x000a_" sqref="B11:E11" xr:uid="{00000000-0002-0000-0000-00000A000000}"/>
    <dataValidation allowBlank="1" showInputMessage="1" showErrorMessage="1" promptTitle="法人電話番号を記載してください。" prompt="＜記入例＞_x000a_○○○○－○○－○○○〇_x000a_" sqref="B12:E12" xr:uid="{00000000-0002-0000-0000-00000B000000}"/>
    <dataValidation allowBlank="1" showInputMessage="1" showErrorMessage="1" promptTitle="担当者の所属先の郵便番号を記入してください" prompt="＜記入例＞_x000a_○○○－×△▽▲" sqref="D15:E15" xr:uid="{00000000-0002-0000-0000-00000C000000}"/>
    <dataValidation allowBlank="1" showInputMessage="1" showErrorMessage="1" promptTitle="担当者の役職、氏名を記入してください" prompt="＜記入例＞_x000a_主査　○○○○" sqref="D14:E14" xr:uid="{00000000-0002-0000-0000-00000D000000}"/>
    <dataValidation allowBlank="1" showInputMessage="1" showErrorMessage="1" promptTitle="担当者の所属を記入してください" prompt="＜記入例＞_x000a_○○○○市　高齢福祉課_x000a_" sqref="D13:E13" xr:uid="{00000000-0002-0000-0000-00000E000000}"/>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xr:uid="{00000000-0002-0000-0000-00000F000000}"/>
    <dataValidation allowBlank="1" showInputMessage="1" showErrorMessage="1" promptTitle="参加者を記入してください※参集範囲等" sqref="B31:E32" xr:uid="{00000000-0002-0000-0000-000010000000}"/>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124"/>
  <sheetViews>
    <sheetView view="pageBreakPreview" zoomScaleNormal="100" zoomScaleSheetLayoutView="100" workbookViewId="0">
      <selection activeCell="A4" sqref="A4:E4"/>
    </sheetView>
  </sheetViews>
  <sheetFormatPr defaultColWidth="9" defaultRowHeight="13.2"/>
  <cols>
    <col min="1" max="1" width="22.44140625" style="34" customWidth="1"/>
    <col min="2" max="4" width="10.6640625" style="34" customWidth="1"/>
    <col min="5" max="5" width="36.33203125" style="34" customWidth="1"/>
    <col min="6" max="6" width="50.5546875" style="34" customWidth="1"/>
    <col min="7" max="16384" width="9" style="34"/>
  </cols>
  <sheetData>
    <row r="1" spans="1:6">
      <c r="A1" s="33" t="s">
        <v>72</v>
      </c>
      <c r="B1" s="33"/>
      <c r="C1" s="33"/>
      <c r="D1" s="33"/>
      <c r="E1" s="33"/>
      <c r="F1" s="133"/>
    </row>
    <row r="2" spans="1:6">
      <c r="A2" s="33"/>
      <c r="B2" s="33"/>
      <c r="C2" s="33"/>
      <c r="D2" s="33"/>
      <c r="E2" s="33"/>
    </row>
    <row r="3" spans="1:6" ht="18.75" customHeight="1">
      <c r="A3" s="204" t="s">
        <v>32</v>
      </c>
      <c r="B3" s="204"/>
      <c r="C3" s="204"/>
      <c r="D3" s="204" t="s">
        <v>0</v>
      </c>
      <c r="E3" s="204"/>
    </row>
    <row r="4" spans="1:6" ht="18.75" customHeight="1">
      <c r="A4" s="265"/>
      <c r="B4" s="265"/>
      <c r="C4" s="265"/>
      <c r="D4" s="265" t="s">
        <v>0</v>
      </c>
      <c r="E4" s="265"/>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266">
        <f>'様式2(計画書①)'!B9:E9</f>
        <v>0</v>
      </c>
      <c r="C9" s="267"/>
      <c r="D9" s="267"/>
      <c r="E9" s="268"/>
    </row>
    <row r="10" spans="1:6" ht="18.75" customHeight="1">
      <c r="A10" s="36" t="s">
        <v>67</v>
      </c>
      <c r="B10" s="252">
        <f>'様式2(計画書①)'!B10:E10</f>
        <v>0</v>
      </c>
      <c r="C10" s="253"/>
      <c r="D10" s="253"/>
      <c r="E10" s="254"/>
    </row>
    <row r="11" spans="1:6" ht="18.75" customHeight="1">
      <c r="A11" s="37" t="s">
        <v>91</v>
      </c>
      <c r="B11" s="264">
        <f>'様式2(計画書①)'!B11:E11</f>
        <v>0</v>
      </c>
      <c r="C11" s="253"/>
      <c r="D11" s="253"/>
      <c r="E11" s="254"/>
    </row>
    <row r="12" spans="1:6" ht="18" customHeight="1">
      <c r="A12" s="91" t="s">
        <v>92</v>
      </c>
      <c r="B12" s="252">
        <f>'様式2(計画書①)'!B12:E12</f>
        <v>0</v>
      </c>
      <c r="C12" s="253"/>
      <c r="D12" s="253"/>
      <c r="E12" s="254"/>
    </row>
    <row r="13" spans="1:6" ht="18" customHeight="1">
      <c r="A13" s="197" t="s">
        <v>81</v>
      </c>
      <c r="B13" s="230" t="s">
        <v>93</v>
      </c>
      <c r="C13" s="231"/>
      <c r="D13" s="255">
        <f>'様式2(計画書①)'!D13:E13</f>
        <v>0</v>
      </c>
      <c r="E13" s="256"/>
    </row>
    <row r="14" spans="1:6" ht="18" customHeight="1">
      <c r="A14" s="189"/>
      <c r="B14" s="234" t="s">
        <v>94</v>
      </c>
      <c r="C14" s="235"/>
      <c r="D14" s="257">
        <f>'様式2(計画書①)'!D14:E14</f>
        <v>0</v>
      </c>
      <c r="E14" s="249"/>
    </row>
    <row r="15" spans="1:6" ht="18" customHeight="1">
      <c r="A15" s="189"/>
      <c r="B15" s="234" t="s">
        <v>95</v>
      </c>
      <c r="C15" s="235"/>
      <c r="D15" s="257">
        <f>'様式2(計画書①)'!D15:E15</f>
        <v>0</v>
      </c>
      <c r="E15" s="249"/>
    </row>
    <row r="16" spans="1:6" ht="18" customHeight="1">
      <c r="A16" s="189"/>
      <c r="B16" s="238" t="s">
        <v>74</v>
      </c>
      <c r="C16" s="239"/>
      <c r="D16" s="248">
        <f>'様式2(計画書①)'!D16:E16</f>
        <v>0</v>
      </c>
      <c r="E16" s="249"/>
    </row>
    <row r="17" spans="1:6" ht="16.8" customHeight="1">
      <c r="A17" s="189"/>
      <c r="B17" s="216" t="s">
        <v>73</v>
      </c>
      <c r="C17" s="217"/>
      <c r="D17" s="248">
        <f>'様式2(計画書①)'!D17:E17</f>
        <v>0</v>
      </c>
      <c r="E17" s="249"/>
    </row>
    <row r="18" spans="1:6" ht="16.8" customHeight="1">
      <c r="A18" s="189"/>
      <c r="B18" s="216" t="s">
        <v>2</v>
      </c>
      <c r="C18" s="217"/>
      <c r="D18" s="248">
        <f>'様式2(計画書①)'!D18:E18</f>
        <v>0</v>
      </c>
      <c r="E18" s="249"/>
    </row>
    <row r="19" spans="1:6" ht="16.8" customHeight="1" thickBot="1">
      <c r="A19" s="215"/>
      <c r="B19" s="220" t="s">
        <v>3</v>
      </c>
      <c r="C19" s="221"/>
      <c r="D19" s="250">
        <f>'様式2(計画書①)'!D19:E19</f>
        <v>0</v>
      </c>
      <c r="E19" s="251"/>
    </row>
    <row r="20" spans="1:6">
      <c r="A20" s="87"/>
      <c r="B20" s="88"/>
      <c r="C20" s="88"/>
      <c r="D20" s="134"/>
      <c r="E20" s="89"/>
      <c r="F20" s="33"/>
    </row>
    <row r="21" spans="1:6" ht="14.4">
      <c r="A21" s="1" t="s">
        <v>96</v>
      </c>
      <c r="B21" s="33"/>
      <c r="C21" s="33"/>
      <c r="D21" s="33"/>
      <c r="E21" s="33"/>
      <c r="F21" s="33"/>
    </row>
    <row r="22" spans="1:6" ht="15" thickBot="1">
      <c r="A22" s="1"/>
      <c r="B22" s="33"/>
      <c r="C22" s="33"/>
      <c r="D22" s="33"/>
      <c r="E22" s="33"/>
      <c r="F22" s="33"/>
    </row>
    <row r="23" spans="1:6">
      <c r="A23" s="38" t="s">
        <v>4</v>
      </c>
      <c r="B23" s="212" t="s">
        <v>79</v>
      </c>
      <c r="C23" s="213"/>
      <c r="D23" s="213"/>
      <c r="E23" s="214"/>
      <c r="F23" s="33"/>
    </row>
    <row r="24" spans="1:6">
      <c r="A24" s="189" t="s">
        <v>68</v>
      </c>
      <c r="B24" s="191"/>
      <c r="C24" s="192"/>
      <c r="D24" s="192"/>
      <c r="E24" s="193"/>
    </row>
    <row r="25" spans="1:6">
      <c r="A25" s="190"/>
      <c r="B25" s="194"/>
      <c r="C25" s="195"/>
      <c r="D25" s="195"/>
      <c r="E25" s="196"/>
    </row>
    <row r="26" spans="1:6">
      <c r="A26" s="197" t="s">
        <v>5</v>
      </c>
      <c r="B26" s="198"/>
      <c r="C26" s="199"/>
      <c r="D26" s="199"/>
      <c r="E26" s="200"/>
    </row>
    <row r="27" spans="1:6">
      <c r="A27" s="190"/>
      <c r="B27" s="201"/>
      <c r="C27" s="202"/>
      <c r="D27" s="202"/>
      <c r="E27" s="203"/>
    </row>
    <row r="28" spans="1:6">
      <c r="A28" s="197" t="s">
        <v>6</v>
      </c>
      <c r="B28" s="198"/>
      <c r="C28" s="199"/>
      <c r="D28" s="199"/>
      <c r="E28" s="200"/>
    </row>
    <row r="29" spans="1:6">
      <c r="A29" s="190"/>
      <c r="B29" s="201"/>
      <c r="C29" s="202"/>
      <c r="D29" s="202"/>
      <c r="E29" s="203"/>
    </row>
    <row r="30" spans="1:6">
      <c r="A30" s="90" t="s">
        <v>69</v>
      </c>
      <c r="B30" s="245" t="s">
        <v>7</v>
      </c>
      <c r="C30" s="246"/>
      <c r="D30" s="246"/>
      <c r="E30" s="247"/>
    </row>
    <row r="31" spans="1:6">
      <c r="A31" s="10" t="s">
        <v>7</v>
      </c>
      <c r="B31" s="261"/>
      <c r="C31" s="262"/>
      <c r="D31" s="262"/>
      <c r="E31" s="263"/>
    </row>
    <row r="32" spans="1:6">
      <c r="A32" s="10" t="s">
        <v>8</v>
      </c>
      <c r="B32" s="261"/>
      <c r="C32" s="262"/>
      <c r="D32" s="262"/>
      <c r="E32" s="263"/>
    </row>
    <row r="33" spans="1:5">
      <c r="A33" s="10"/>
      <c r="B33" s="258" t="s">
        <v>9</v>
      </c>
      <c r="C33" s="259"/>
      <c r="D33" s="259"/>
      <c r="E33" s="260"/>
    </row>
    <row r="34" spans="1:5">
      <c r="A34" s="10"/>
      <c r="B34" s="162"/>
      <c r="C34" s="163"/>
      <c r="D34" s="163"/>
      <c r="E34" s="164"/>
    </row>
    <row r="35" spans="1:5">
      <c r="A35" s="11"/>
      <c r="B35" s="162"/>
      <c r="C35" s="163"/>
      <c r="D35" s="163"/>
      <c r="E35" s="164"/>
    </row>
    <row r="36" spans="1:5" ht="13.5" customHeight="1">
      <c r="A36" s="166" t="s">
        <v>70</v>
      </c>
      <c r="B36" s="242" t="s">
        <v>30</v>
      </c>
      <c r="C36" s="243"/>
      <c r="D36" s="243"/>
      <c r="E36" s="244"/>
    </row>
    <row r="37" spans="1:5">
      <c r="A37" s="167"/>
      <c r="B37" s="171"/>
      <c r="C37" s="172"/>
      <c r="D37" s="172"/>
      <c r="E37" s="173"/>
    </row>
    <row r="38" spans="1:5">
      <c r="A38" s="167"/>
      <c r="B38" s="171"/>
      <c r="C38" s="172"/>
      <c r="D38" s="172"/>
      <c r="E38" s="173"/>
    </row>
    <row r="39" spans="1:5">
      <c r="A39" s="167"/>
      <c r="B39" s="171"/>
      <c r="C39" s="172"/>
      <c r="D39" s="172"/>
      <c r="E39" s="173"/>
    </row>
    <row r="40" spans="1:5">
      <c r="A40" s="167"/>
      <c r="B40" s="171"/>
      <c r="C40" s="172"/>
      <c r="D40" s="172"/>
      <c r="E40" s="173"/>
    </row>
    <row r="41" spans="1:5">
      <c r="A41" s="167"/>
      <c r="B41" s="171"/>
      <c r="C41" s="172"/>
      <c r="D41" s="172"/>
      <c r="E41" s="173"/>
    </row>
    <row r="42" spans="1:5">
      <c r="A42" s="167"/>
      <c r="B42" s="171"/>
      <c r="C42" s="172"/>
      <c r="D42" s="172"/>
      <c r="E42" s="173"/>
    </row>
    <row r="43" spans="1:5">
      <c r="A43" s="167"/>
      <c r="B43" s="171"/>
      <c r="C43" s="172"/>
      <c r="D43" s="172"/>
      <c r="E43" s="173"/>
    </row>
    <row r="44" spans="1:5">
      <c r="A44" s="167"/>
      <c r="B44" s="171"/>
      <c r="C44" s="172"/>
      <c r="D44" s="172"/>
      <c r="E44" s="173"/>
    </row>
    <row r="45" spans="1:5">
      <c r="A45" s="10" t="s">
        <v>10</v>
      </c>
      <c r="B45" s="171"/>
      <c r="C45" s="172"/>
      <c r="D45" s="172"/>
      <c r="E45" s="173"/>
    </row>
    <row r="46" spans="1:5">
      <c r="A46" s="11"/>
      <c r="B46" s="174"/>
      <c r="C46" s="175"/>
      <c r="D46" s="175"/>
      <c r="E46" s="176"/>
    </row>
    <row r="47" spans="1:5">
      <c r="A47" s="177" t="s">
        <v>71</v>
      </c>
      <c r="B47" s="180"/>
      <c r="C47" s="181"/>
      <c r="D47" s="181"/>
      <c r="E47" s="182"/>
    </row>
    <row r="48" spans="1:5">
      <c r="A48" s="178"/>
      <c r="B48" s="171"/>
      <c r="C48" s="172"/>
      <c r="D48" s="172"/>
      <c r="E48" s="173"/>
    </row>
    <row r="49" spans="1:6">
      <c r="A49" s="178"/>
      <c r="B49" s="171"/>
      <c r="C49" s="172"/>
      <c r="D49" s="172"/>
      <c r="E49" s="173"/>
    </row>
    <row r="50" spans="1:6">
      <c r="A50" s="178"/>
      <c r="B50" s="171"/>
      <c r="C50" s="172"/>
      <c r="D50" s="172"/>
      <c r="E50" s="173"/>
    </row>
    <row r="51" spans="1:6" ht="13.8" thickBot="1">
      <c r="A51" s="179"/>
      <c r="B51" s="183"/>
      <c r="C51" s="184"/>
      <c r="D51" s="184"/>
      <c r="E51" s="185"/>
    </row>
    <row r="52" spans="1:6">
      <c r="A52" s="187"/>
      <c r="B52" s="187"/>
      <c r="C52" s="187"/>
      <c r="D52" s="187"/>
      <c r="E52" s="187"/>
      <c r="F52" s="33"/>
    </row>
    <row r="53" spans="1:6">
      <c r="A53" s="188" t="s">
        <v>82</v>
      </c>
      <c r="B53" s="188"/>
      <c r="C53" s="188"/>
      <c r="D53" s="188"/>
      <c r="E53" s="188"/>
      <c r="F53" s="33"/>
    </row>
    <row r="54" spans="1:6">
      <c r="A54" s="8"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50">
        <f t="shared" si="0"/>
        <v>0</v>
      </c>
      <c r="C83" s="151">
        <f t="shared" si="1"/>
        <v>0</v>
      </c>
      <c r="D83" s="152"/>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5">
      <c r="A97" s="49" t="s">
        <v>25</v>
      </c>
      <c r="B97" s="20"/>
      <c r="C97" s="22"/>
      <c r="D97" s="15"/>
      <c r="E97" s="70"/>
    </row>
    <row r="98" spans="1:5">
      <c r="A98" s="47" t="s">
        <v>26</v>
      </c>
      <c r="B98" s="32"/>
      <c r="C98" s="27"/>
      <c r="D98" s="28"/>
      <c r="E98" s="68"/>
    </row>
    <row r="99" spans="1:5">
      <c r="A99" s="47" t="s">
        <v>27</v>
      </c>
      <c r="B99" s="29">
        <f>C96</f>
        <v>0</v>
      </c>
      <c r="C99" s="27"/>
      <c r="D99" s="28"/>
      <c r="E99" s="71"/>
    </row>
    <row r="100" spans="1:5">
      <c r="A100" s="46"/>
      <c r="B100" s="19"/>
      <c r="C100" s="23"/>
      <c r="D100" s="16"/>
      <c r="E100" s="72"/>
    </row>
    <row r="101" spans="1:5" ht="13.8" thickBot="1">
      <c r="A101" s="50" t="s">
        <v>28</v>
      </c>
      <c r="B101" s="20">
        <f>SUM(B97:B100)</f>
        <v>0</v>
      </c>
      <c r="C101" s="24"/>
      <c r="D101" s="17"/>
      <c r="E101" s="73"/>
    </row>
    <row r="102" spans="1:5" ht="14.4" thickTop="1" thickBot="1">
      <c r="A102" s="51" t="s">
        <v>29</v>
      </c>
      <c r="B102" s="25">
        <f>B96+B101</f>
        <v>0</v>
      </c>
      <c r="C102" s="26"/>
      <c r="D102" s="18"/>
      <c r="E102" s="74"/>
    </row>
    <row r="103" spans="1:5">
      <c r="A103" s="76"/>
      <c r="B103" s="79"/>
      <c r="C103" s="79"/>
      <c r="D103" s="79"/>
      <c r="E103" s="78"/>
    </row>
    <row r="104" spans="1:5" s="135" customFormat="1" ht="15" customHeight="1">
      <c r="A104" s="186" t="s">
        <v>89</v>
      </c>
      <c r="B104" s="186"/>
      <c r="C104" s="186"/>
      <c r="D104" s="186"/>
      <c r="E104" s="186"/>
    </row>
    <row r="105" spans="1:5" s="135" customFormat="1" ht="10.8">
      <c r="A105" s="186" t="s">
        <v>84</v>
      </c>
      <c r="B105" s="186"/>
      <c r="C105" s="186"/>
      <c r="D105" s="186"/>
      <c r="E105" s="186"/>
    </row>
    <row r="106" spans="1:5" s="135" customFormat="1" ht="10.8">
      <c r="A106" s="186"/>
      <c r="B106" s="186"/>
      <c r="C106" s="186"/>
      <c r="D106" s="186"/>
      <c r="E106" s="186"/>
    </row>
    <row r="107" spans="1:5" s="135" customFormat="1" ht="15" customHeight="1">
      <c r="A107" s="165"/>
      <c r="B107" s="165"/>
      <c r="C107" s="165"/>
      <c r="D107" s="165"/>
      <c r="E107" s="165"/>
    </row>
    <row r="108" spans="1:5" s="135" customFormat="1" ht="15" customHeight="1">
      <c r="A108" s="165"/>
      <c r="B108" s="165"/>
      <c r="C108" s="165"/>
      <c r="D108" s="165"/>
      <c r="E108" s="165"/>
    </row>
    <row r="116" spans="1:5">
      <c r="A116" s="34" t="s">
        <v>107</v>
      </c>
    </row>
    <row r="117" spans="1:5">
      <c r="A117" s="34" t="s">
        <v>97</v>
      </c>
      <c r="B117" s="33"/>
      <c r="C117" s="33"/>
      <c r="D117" s="33"/>
      <c r="E117" s="136"/>
    </row>
    <row r="118" spans="1:5">
      <c r="A118" s="33" t="s">
        <v>98</v>
      </c>
    </row>
    <row r="119" spans="1:5">
      <c r="A119" s="33" t="s">
        <v>99</v>
      </c>
    </row>
    <row r="120" spans="1:5">
      <c r="A120" s="33" t="s">
        <v>100</v>
      </c>
    </row>
    <row r="121" spans="1:5">
      <c r="A121" s="33" t="s">
        <v>101</v>
      </c>
    </row>
    <row r="122" spans="1:5">
      <c r="A122" s="33" t="s">
        <v>102</v>
      </c>
    </row>
    <row r="123" spans="1:5">
      <c r="A123" s="33" t="s">
        <v>103</v>
      </c>
    </row>
    <row r="124" spans="1:5">
      <c r="A124" s="33" t="s">
        <v>104</v>
      </c>
    </row>
  </sheetData>
  <sheetProtection insertRows="0"/>
  <mergeCells count="43">
    <mergeCell ref="B11:E11"/>
    <mergeCell ref="A3:E3"/>
    <mergeCell ref="A4:E4"/>
    <mergeCell ref="B9:E9"/>
    <mergeCell ref="B10:E10"/>
    <mergeCell ref="B34:E35"/>
    <mergeCell ref="B12:E12"/>
    <mergeCell ref="B13:C13"/>
    <mergeCell ref="D13:E13"/>
    <mergeCell ref="B14:C14"/>
    <mergeCell ref="D14:E14"/>
    <mergeCell ref="B15:C15"/>
    <mergeCell ref="D15:E15"/>
    <mergeCell ref="B16:C16"/>
    <mergeCell ref="D16:E16"/>
    <mergeCell ref="B33:E33"/>
    <mergeCell ref="B31:E32"/>
    <mergeCell ref="B23:E23"/>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A108:E108"/>
    <mergeCell ref="A36:A44"/>
    <mergeCell ref="B36:E36"/>
    <mergeCell ref="B37:E46"/>
    <mergeCell ref="A47:A51"/>
    <mergeCell ref="B47:E51"/>
    <mergeCell ref="A107:E107"/>
    <mergeCell ref="A52:E52"/>
    <mergeCell ref="A53:E53"/>
    <mergeCell ref="A104:E104"/>
    <mergeCell ref="A105:E106"/>
  </mergeCells>
  <phoneticPr fontId="3"/>
  <dataValidations count="7">
    <dataValidation allowBlank="1" showInputMessage="1" showErrorMessage="1" promptTitle="開催場所を記入※会場名やオンライン開催等" prompt="＜記入例＞_x000a_特別養護老人ホーム○○園　大会議室_x000a_オンラインで実施" sqref="B28:E29" xr:uid="{00000000-0002-0000-0100-000000000000}"/>
    <dataValidation allowBlank="1" showInputMessage="1" showErrorMessage="1" promptTitle="開催期日を記入してください※研修日や研修期間等" prompt="＜記入例＞_x000a_令和○年○月○日_x000a_令和○年○月○日～令和○年○月○日_x000a_令和○年○月○日、○月○日、○月○日" sqref="B26:E27" xr:uid="{00000000-0002-0000-0100-000001000000}"/>
    <dataValidation allowBlank="1" showInputMessage="1" showErrorMessage="1" promptTitle="事業の目的や目標を記入してください" prompt="＜記入例＞_x000a_介護施設を身近に感じていただくとともに、介護の仕事の魅力についての理解を促進する。" sqref="B47:E51" xr:uid="{00000000-0002-0000-0100-000002000000}"/>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xr:uid="{00000000-0002-0000-0100-000003000000}"/>
    <dataValidation allowBlank="1" showInputMessage="1" showErrorMessage="1" promptTitle="参加者数(見込み)を記入してください" prompt="＜記入例＞_x000a_会場20名、オンライン30名、計50名" sqref="B34:E35" xr:uid="{00000000-0002-0000-0100-000004000000}"/>
    <dataValidation type="list" showInputMessage="1" showErrorMessage="1" sqref="A4:E4" xr:uid="{00000000-0002-0000-0100-000005000000}">
      <formula1>$A$115:$A$116</formula1>
    </dataValidation>
    <dataValidation allowBlank="1" showInputMessage="1" showErrorMessage="1" promptTitle="参加者を記入してください※参集範囲等" sqref="B31:E32" xr:uid="{00000000-0002-0000-0100-000006000000}"/>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125"/>
  <sheetViews>
    <sheetView view="pageBreakPreview" zoomScaleNormal="100" zoomScaleSheetLayoutView="100" workbookViewId="0">
      <selection activeCell="A4" sqref="A4:E4"/>
    </sheetView>
  </sheetViews>
  <sheetFormatPr defaultColWidth="9" defaultRowHeight="13.2"/>
  <cols>
    <col min="1" max="1" width="22.44140625" style="34" customWidth="1"/>
    <col min="2" max="4" width="10.6640625" style="34" customWidth="1"/>
    <col min="5" max="5" width="36.33203125" style="34" customWidth="1"/>
    <col min="6" max="6" width="41.109375" style="34" customWidth="1"/>
    <col min="7" max="16384" width="9" style="34"/>
  </cols>
  <sheetData>
    <row r="1" spans="1:6">
      <c r="A1" s="33" t="s">
        <v>72</v>
      </c>
      <c r="B1" s="33"/>
      <c r="C1" s="33"/>
      <c r="D1" s="33"/>
      <c r="E1" s="33"/>
      <c r="F1" s="133"/>
    </row>
    <row r="2" spans="1:6">
      <c r="A2" s="33"/>
      <c r="B2" s="33"/>
      <c r="C2" s="33"/>
      <c r="D2" s="33"/>
      <c r="E2" s="33"/>
    </row>
    <row r="3" spans="1:6" ht="18.75" customHeight="1">
      <c r="A3" s="204" t="s">
        <v>32</v>
      </c>
      <c r="B3" s="204"/>
      <c r="C3" s="204"/>
      <c r="D3" s="204" t="s">
        <v>0</v>
      </c>
      <c r="E3" s="204"/>
    </row>
    <row r="4" spans="1:6" ht="18.75" customHeight="1">
      <c r="A4" s="265"/>
      <c r="B4" s="265"/>
      <c r="C4" s="265"/>
      <c r="D4" s="265" t="s">
        <v>0</v>
      </c>
      <c r="E4" s="265"/>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266">
        <f>'様式2(計画書①)'!B9:E9</f>
        <v>0</v>
      </c>
      <c r="C9" s="267"/>
      <c r="D9" s="267"/>
      <c r="E9" s="268"/>
    </row>
    <row r="10" spans="1:6" ht="18.75" customHeight="1">
      <c r="A10" s="36" t="s">
        <v>67</v>
      </c>
      <c r="B10" s="252">
        <f>'様式2(計画書①)'!B10:E10</f>
        <v>0</v>
      </c>
      <c r="C10" s="253"/>
      <c r="D10" s="253"/>
      <c r="E10" s="254"/>
    </row>
    <row r="11" spans="1:6" ht="18.75" customHeight="1">
      <c r="A11" s="37" t="s">
        <v>91</v>
      </c>
      <c r="B11" s="264">
        <f>'様式2(計画書①)'!B11:E11</f>
        <v>0</v>
      </c>
      <c r="C11" s="253"/>
      <c r="D11" s="253"/>
      <c r="E11" s="254"/>
    </row>
    <row r="12" spans="1:6" ht="18" customHeight="1">
      <c r="A12" s="91" t="s">
        <v>92</v>
      </c>
      <c r="B12" s="252">
        <f>'様式2(計画書①)'!B12:E12</f>
        <v>0</v>
      </c>
      <c r="C12" s="253"/>
      <c r="D12" s="253"/>
      <c r="E12" s="254"/>
    </row>
    <row r="13" spans="1:6" ht="18" customHeight="1">
      <c r="A13" s="197" t="s">
        <v>81</v>
      </c>
      <c r="B13" s="230" t="s">
        <v>93</v>
      </c>
      <c r="C13" s="231"/>
      <c r="D13" s="255">
        <f>'様式2(計画書①)'!D13:E13</f>
        <v>0</v>
      </c>
      <c r="E13" s="256"/>
    </row>
    <row r="14" spans="1:6" ht="18" customHeight="1">
      <c r="A14" s="189"/>
      <c r="B14" s="234" t="s">
        <v>94</v>
      </c>
      <c r="C14" s="235"/>
      <c r="D14" s="257">
        <f>'様式2(計画書①)'!D14:E14</f>
        <v>0</v>
      </c>
      <c r="E14" s="249"/>
    </row>
    <row r="15" spans="1:6" ht="18" customHeight="1">
      <c r="A15" s="189"/>
      <c r="B15" s="234" t="s">
        <v>95</v>
      </c>
      <c r="C15" s="235"/>
      <c r="D15" s="257">
        <f>'様式2(計画書①)'!D15:E15</f>
        <v>0</v>
      </c>
      <c r="E15" s="249"/>
    </row>
    <row r="16" spans="1:6" ht="18" customHeight="1">
      <c r="A16" s="189"/>
      <c r="B16" s="238" t="s">
        <v>74</v>
      </c>
      <c r="C16" s="239"/>
      <c r="D16" s="248">
        <f>'様式2(計画書①)'!D16:E16</f>
        <v>0</v>
      </c>
      <c r="E16" s="249"/>
    </row>
    <row r="17" spans="1:6" ht="16.8" customHeight="1">
      <c r="A17" s="189"/>
      <c r="B17" s="216" t="s">
        <v>73</v>
      </c>
      <c r="C17" s="217"/>
      <c r="D17" s="248">
        <f>'様式2(計画書①)'!D17:E17</f>
        <v>0</v>
      </c>
      <c r="E17" s="249"/>
    </row>
    <row r="18" spans="1:6" ht="16.8" customHeight="1">
      <c r="A18" s="189"/>
      <c r="B18" s="216" t="s">
        <v>2</v>
      </c>
      <c r="C18" s="217"/>
      <c r="D18" s="248">
        <f>'様式2(計画書①)'!D18:E18</f>
        <v>0</v>
      </c>
      <c r="E18" s="249"/>
    </row>
    <row r="19" spans="1:6" ht="16.8" customHeight="1" thickBot="1">
      <c r="A19" s="215"/>
      <c r="B19" s="220" t="s">
        <v>3</v>
      </c>
      <c r="C19" s="221"/>
      <c r="D19" s="250">
        <f>'様式2(計画書①)'!D19:E19</f>
        <v>0</v>
      </c>
      <c r="E19" s="251"/>
    </row>
    <row r="20" spans="1:6">
      <c r="A20" s="87"/>
      <c r="B20" s="88"/>
      <c r="C20" s="88"/>
      <c r="D20" s="134"/>
      <c r="E20" s="89"/>
      <c r="F20" s="33"/>
    </row>
    <row r="21" spans="1:6" ht="14.4">
      <c r="A21" s="1" t="s">
        <v>96</v>
      </c>
      <c r="B21" s="33"/>
      <c r="C21" s="33"/>
      <c r="D21" s="33"/>
      <c r="E21" s="33"/>
      <c r="F21" s="33"/>
    </row>
    <row r="22" spans="1:6" ht="15" thickBot="1">
      <c r="A22" s="1"/>
      <c r="B22" s="33"/>
      <c r="C22" s="33"/>
      <c r="D22" s="33"/>
      <c r="E22" s="33"/>
      <c r="F22" s="33"/>
    </row>
    <row r="23" spans="1:6">
      <c r="A23" s="38" t="s">
        <v>4</v>
      </c>
      <c r="B23" s="212" t="s">
        <v>79</v>
      </c>
      <c r="C23" s="213"/>
      <c r="D23" s="213"/>
      <c r="E23" s="214"/>
      <c r="F23" s="33"/>
    </row>
    <row r="24" spans="1:6">
      <c r="A24" s="189" t="s">
        <v>68</v>
      </c>
      <c r="B24" s="191"/>
      <c r="C24" s="192"/>
      <c r="D24" s="192"/>
      <c r="E24" s="193"/>
    </row>
    <row r="25" spans="1:6">
      <c r="A25" s="190"/>
      <c r="B25" s="194"/>
      <c r="C25" s="195"/>
      <c r="D25" s="195"/>
      <c r="E25" s="196"/>
    </row>
    <row r="26" spans="1:6">
      <c r="A26" s="197" t="s">
        <v>5</v>
      </c>
      <c r="B26" s="198"/>
      <c r="C26" s="199"/>
      <c r="D26" s="199"/>
      <c r="E26" s="200"/>
    </row>
    <row r="27" spans="1:6">
      <c r="A27" s="190"/>
      <c r="B27" s="201"/>
      <c r="C27" s="202"/>
      <c r="D27" s="202"/>
      <c r="E27" s="203"/>
    </row>
    <row r="28" spans="1:6">
      <c r="A28" s="197" t="s">
        <v>6</v>
      </c>
      <c r="B28" s="198"/>
      <c r="C28" s="199"/>
      <c r="D28" s="199"/>
      <c r="E28" s="200"/>
    </row>
    <row r="29" spans="1:6">
      <c r="A29" s="190"/>
      <c r="B29" s="201"/>
      <c r="C29" s="202"/>
      <c r="D29" s="202"/>
      <c r="E29" s="203"/>
    </row>
    <row r="30" spans="1:6">
      <c r="A30" s="90" t="s">
        <v>69</v>
      </c>
      <c r="B30" s="245" t="s">
        <v>7</v>
      </c>
      <c r="C30" s="246"/>
      <c r="D30" s="246"/>
      <c r="E30" s="247"/>
    </row>
    <row r="31" spans="1:6">
      <c r="A31" s="10" t="s">
        <v>7</v>
      </c>
      <c r="B31" s="261"/>
      <c r="C31" s="262"/>
      <c r="D31" s="262"/>
      <c r="E31" s="263"/>
    </row>
    <row r="32" spans="1:6">
      <c r="A32" s="10" t="s">
        <v>8</v>
      </c>
      <c r="B32" s="261"/>
      <c r="C32" s="262"/>
      <c r="D32" s="262"/>
      <c r="E32" s="263"/>
    </row>
    <row r="33" spans="1:5">
      <c r="A33" s="10"/>
      <c r="B33" s="258" t="s">
        <v>9</v>
      </c>
      <c r="C33" s="259"/>
      <c r="D33" s="259"/>
      <c r="E33" s="260"/>
    </row>
    <row r="34" spans="1:5">
      <c r="A34" s="10"/>
      <c r="B34" s="162"/>
      <c r="C34" s="163"/>
      <c r="D34" s="163"/>
      <c r="E34" s="164"/>
    </row>
    <row r="35" spans="1:5">
      <c r="A35" s="11"/>
      <c r="B35" s="162"/>
      <c r="C35" s="163"/>
      <c r="D35" s="163"/>
      <c r="E35" s="164"/>
    </row>
    <row r="36" spans="1:5" ht="13.5" customHeight="1">
      <c r="A36" s="166" t="s">
        <v>70</v>
      </c>
      <c r="B36" s="242" t="s">
        <v>30</v>
      </c>
      <c r="C36" s="243"/>
      <c r="D36" s="243"/>
      <c r="E36" s="244"/>
    </row>
    <row r="37" spans="1:5">
      <c r="A37" s="167"/>
      <c r="B37" s="171"/>
      <c r="C37" s="172"/>
      <c r="D37" s="172"/>
      <c r="E37" s="173"/>
    </row>
    <row r="38" spans="1:5">
      <c r="A38" s="167"/>
      <c r="B38" s="171"/>
      <c r="C38" s="172"/>
      <c r="D38" s="172"/>
      <c r="E38" s="173"/>
    </row>
    <row r="39" spans="1:5">
      <c r="A39" s="167"/>
      <c r="B39" s="171"/>
      <c r="C39" s="172"/>
      <c r="D39" s="172"/>
      <c r="E39" s="173"/>
    </row>
    <row r="40" spans="1:5">
      <c r="A40" s="167"/>
      <c r="B40" s="171"/>
      <c r="C40" s="172"/>
      <c r="D40" s="172"/>
      <c r="E40" s="173"/>
    </row>
    <row r="41" spans="1:5">
      <c r="A41" s="167"/>
      <c r="B41" s="171"/>
      <c r="C41" s="172"/>
      <c r="D41" s="172"/>
      <c r="E41" s="173"/>
    </row>
    <row r="42" spans="1:5">
      <c r="A42" s="167"/>
      <c r="B42" s="171"/>
      <c r="C42" s="172"/>
      <c r="D42" s="172"/>
      <c r="E42" s="173"/>
    </row>
    <row r="43" spans="1:5">
      <c r="A43" s="167"/>
      <c r="B43" s="171"/>
      <c r="C43" s="172"/>
      <c r="D43" s="172"/>
      <c r="E43" s="173"/>
    </row>
    <row r="44" spans="1:5">
      <c r="A44" s="167"/>
      <c r="B44" s="171"/>
      <c r="C44" s="172"/>
      <c r="D44" s="172"/>
      <c r="E44" s="173"/>
    </row>
    <row r="45" spans="1:5">
      <c r="A45" s="10" t="s">
        <v>10</v>
      </c>
      <c r="B45" s="171"/>
      <c r="C45" s="172"/>
      <c r="D45" s="172"/>
      <c r="E45" s="173"/>
    </row>
    <row r="46" spans="1:5">
      <c r="A46" s="11"/>
      <c r="B46" s="174"/>
      <c r="C46" s="175"/>
      <c r="D46" s="175"/>
      <c r="E46" s="176"/>
    </row>
    <row r="47" spans="1:5">
      <c r="A47" s="177" t="s">
        <v>71</v>
      </c>
      <c r="B47" s="180"/>
      <c r="C47" s="181"/>
      <c r="D47" s="181"/>
      <c r="E47" s="182"/>
    </row>
    <row r="48" spans="1:5">
      <c r="A48" s="178"/>
      <c r="B48" s="171"/>
      <c r="C48" s="172"/>
      <c r="D48" s="172"/>
      <c r="E48" s="173"/>
    </row>
    <row r="49" spans="1:6">
      <c r="A49" s="178"/>
      <c r="B49" s="171"/>
      <c r="C49" s="172"/>
      <c r="D49" s="172"/>
      <c r="E49" s="173"/>
    </row>
    <row r="50" spans="1:6">
      <c r="A50" s="178"/>
      <c r="B50" s="171"/>
      <c r="C50" s="172"/>
      <c r="D50" s="172"/>
      <c r="E50" s="173"/>
    </row>
    <row r="51" spans="1:6" ht="13.8" thickBot="1">
      <c r="A51" s="179"/>
      <c r="B51" s="183"/>
      <c r="C51" s="184"/>
      <c r="D51" s="184"/>
      <c r="E51" s="185"/>
    </row>
    <row r="52" spans="1:6">
      <c r="A52" s="187"/>
      <c r="B52" s="187"/>
      <c r="C52" s="187"/>
      <c r="D52" s="187"/>
      <c r="E52" s="187"/>
      <c r="F52" s="33"/>
    </row>
    <row r="53" spans="1:6">
      <c r="A53" s="188" t="s">
        <v>82</v>
      </c>
      <c r="B53" s="188"/>
      <c r="C53" s="188"/>
      <c r="D53" s="188"/>
      <c r="E53" s="188"/>
      <c r="F53" s="33"/>
    </row>
    <row r="54" spans="1:6">
      <c r="A54" s="8"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6">
      <c r="A97" s="49" t="s">
        <v>25</v>
      </c>
      <c r="B97" s="20"/>
      <c r="C97" s="22"/>
      <c r="D97" s="15"/>
      <c r="E97" s="70"/>
    </row>
    <row r="98" spans="1:6">
      <c r="A98" s="47" t="s">
        <v>26</v>
      </c>
      <c r="B98" s="32"/>
      <c r="C98" s="27"/>
      <c r="D98" s="28"/>
      <c r="E98" s="68"/>
    </row>
    <row r="99" spans="1:6">
      <c r="A99" s="47" t="s">
        <v>27</v>
      </c>
      <c r="B99" s="29">
        <f>C96</f>
        <v>0</v>
      </c>
      <c r="C99" s="27"/>
      <c r="D99" s="28"/>
      <c r="E99" s="71"/>
    </row>
    <row r="100" spans="1:6">
      <c r="A100" s="46"/>
      <c r="B100" s="19"/>
      <c r="C100" s="23"/>
      <c r="D100" s="16"/>
      <c r="E100" s="72"/>
    </row>
    <row r="101" spans="1:6" ht="13.8" thickBot="1">
      <c r="A101" s="50" t="s">
        <v>28</v>
      </c>
      <c r="B101" s="20">
        <f>SUM(B97:B100)</f>
        <v>0</v>
      </c>
      <c r="C101" s="24"/>
      <c r="D101" s="17"/>
      <c r="E101" s="73"/>
    </row>
    <row r="102" spans="1:6" ht="14.4" thickTop="1" thickBot="1">
      <c r="A102" s="51" t="s">
        <v>29</v>
      </c>
      <c r="B102" s="25">
        <f>B96+B101</f>
        <v>0</v>
      </c>
      <c r="C102" s="26"/>
      <c r="D102" s="18"/>
      <c r="E102" s="74"/>
    </row>
    <row r="103" spans="1:6">
      <c r="A103" s="76"/>
      <c r="B103" s="79"/>
      <c r="C103" s="79"/>
      <c r="D103" s="79"/>
      <c r="E103" s="78"/>
    </row>
    <row r="104" spans="1:6" s="135" customFormat="1" ht="15" customHeight="1">
      <c r="A104" s="186" t="s">
        <v>89</v>
      </c>
      <c r="B104" s="186"/>
      <c r="C104" s="186"/>
      <c r="D104" s="186"/>
      <c r="E104" s="186"/>
    </row>
    <row r="105" spans="1:6" s="135" customFormat="1" ht="10.8">
      <c r="A105" s="186" t="s">
        <v>84</v>
      </c>
      <c r="B105" s="186"/>
      <c r="C105" s="186"/>
      <c r="D105" s="186"/>
      <c r="E105" s="186"/>
    </row>
    <row r="106" spans="1:6" s="135" customFormat="1" ht="10.8">
      <c r="A106" s="186"/>
      <c r="B106" s="186"/>
      <c r="C106" s="186"/>
      <c r="D106" s="186"/>
      <c r="E106" s="186"/>
    </row>
    <row r="107" spans="1:6" s="135" customFormat="1" ht="15" customHeight="1">
      <c r="A107" s="6"/>
      <c r="B107" s="6"/>
      <c r="C107" s="6"/>
      <c r="D107" s="6"/>
      <c r="E107" s="6"/>
      <c r="F107" s="6"/>
    </row>
    <row r="108" spans="1:6" s="135" customFormat="1" ht="15" customHeight="1">
      <c r="A108" s="165"/>
      <c r="B108" s="165"/>
      <c r="C108" s="165"/>
      <c r="D108" s="165"/>
      <c r="E108" s="165"/>
    </row>
    <row r="109" spans="1:6" s="135" customFormat="1" ht="15" customHeight="1">
      <c r="A109" s="165"/>
      <c r="B109" s="165"/>
      <c r="C109" s="165"/>
      <c r="D109" s="165"/>
      <c r="E109" s="165"/>
    </row>
    <row r="117" spans="1:5">
      <c r="A117" s="34" t="s">
        <v>107</v>
      </c>
    </row>
    <row r="118" spans="1:5">
      <c r="A118" s="34" t="s">
        <v>97</v>
      </c>
      <c r="B118" s="33"/>
      <c r="C118" s="33"/>
      <c r="D118" s="33"/>
      <c r="E118" s="136"/>
    </row>
    <row r="119" spans="1:5">
      <c r="A119" s="33" t="s">
        <v>98</v>
      </c>
    </row>
    <row r="120" spans="1:5">
      <c r="A120" s="33" t="s">
        <v>99</v>
      </c>
    </row>
    <row r="121" spans="1:5">
      <c r="A121" s="33" t="s">
        <v>100</v>
      </c>
    </row>
    <row r="122" spans="1:5">
      <c r="A122" s="33" t="s">
        <v>101</v>
      </c>
    </row>
    <row r="123" spans="1:5">
      <c r="A123" s="33" t="s">
        <v>102</v>
      </c>
    </row>
    <row r="124" spans="1:5">
      <c r="A124" s="33" t="s">
        <v>103</v>
      </c>
    </row>
    <row r="125" spans="1:5">
      <c r="A125" s="33" t="s">
        <v>104</v>
      </c>
    </row>
  </sheetData>
  <sheetProtection insertRows="0"/>
  <mergeCells count="43">
    <mergeCell ref="B11:E11"/>
    <mergeCell ref="A3:E3"/>
    <mergeCell ref="A4:E4"/>
    <mergeCell ref="B9:E9"/>
    <mergeCell ref="B10:E10"/>
    <mergeCell ref="B33:E33"/>
    <mergeCell ref="B34:E35"/>
    <mergeCell ref="B12:E12"/>
    <mergeCell ref="B13:C13"/>
    <mergeCell ref="D13:E13"/>
    <mergeCell ref="B14:C14"/>
    <mergeCell ref="D14:E14"/>
    <mergeCell ref="B15:C15"/>
    <mergeCell ref="D15:E15"/>
    <mergeCell ref="B16:C16"/>
    <mergeCell ref="D16:E16"/>
    <mergeCell ref="B31:E32"/>
    <mergeCell ref="B23:E23"/>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A109:E109"/>
    <mergeCell ref="A36:A44"/>
    <mergeCell ref="B36:E36"/>
    <mergeCell ref="B37:E46"/>
    <mergeCell ref="A47:A51"/>
    <mergeCell ref="B47:E51"/>
    <mergeCell ref="A108:E108"/>
    <mergeCell ref="A52:E52"/>
    <mergeCell ref="A53:E53"/>
    <mergeCell ref="A104:E104"/>
    <mergeCell ref="A105:E106"/>
  </mergeCells>
  <phoneticPr fontId="3"/>
  <dataValidations count="7">
    <dataValidation allowBlank="1" showInputMessage="1" showErrorMessage="1" promptTitle="開催場所を記入※会場名やオンライン開催等" prompt="＜記入例＞_x000a_特別養護老人ホーム○○園　大会議室_x000a_オンラインで実施" sqref="B28:E29" xr:uid="{00000000-0002-0000-0200-000000000000}"/>
    <dataValidation allowBlank="1" showInputMessage="1" showErrorMessage="1" promptTitle="開催期日を記入してください※研修日や研修期間等" prompt="＜記入例＞_x000a_令和○年○月○日_x000a_令和○年○月○日～令和○年○月○日_x000a_令和○年○月○日、○月○日、○月○日" sqref="B26:E27" xr:uid="{00000000-0002-0000-0200-000001000000}"/>
    <dataValidation allowBlank="1" showInputMessage="1" showErrorMessage="1" promptTitle="事業の目的や目標を記入してください" prompt="＜記入例＞_x000a_介護施設を身近に感じていただくとともに、介護の仕事の魅力についての理解を促進する。" sqref="B47:E51" xr:uid="{00000000-0002-0000-0200-000002000000}"/>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xr:uid="{00000000-0002-0000-0200-000003000000}"/>
    <dataValidation allowBlank="1" showInputMessage="1" showErrorMessage="1" promptTitle="参加者数(見込み)を記入してください" prompt="＜記入例＞_x000a_会場20名、オンライン30名、計50名" sqref="B34:E35" xr:uid="{00000000-0002-0000-0200-000004000000}"/>
    <dataValidation type="list" showInputMessage="1" showErrorMessage="1" sqref="A4:E4" xr:uid="{00000000-0002-0000-0200-000005000000}">
      <formula1>$A$116:$A$117</formula1>
    </dataValidation>
    <dataValidation allowBlank="1" showInputMessage="1" showErrorMessage="1" promptTitle="参加者を記入してください※参集範囲等" sqref="B31:E32" xr:uid="{00000000-0002-0000-0200-000006000000}"/>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66"/>
    <pageSetUpPr fitToPage="1"/>
  </sheetPr>
  <dimension ref="A1:O44"/>
  <sheetViews>
    <sheetView view="pageBreakPreview" zoomScaleNormal="100" zoomScaleSheetLayoutView="100" workbookViewId="0">
      <selection activeCell="H11" sqref="H11"/>
    </sheetView>
  </sheetViews>
  <sheetFormatPr defaultColWidth="9" defaultRowHeight="13.2"/>
  <cols>
    <col min="1" max="1" width="20" style="92" customWidth="1"/>
    <col min="2" max="11" width="12.44140625" style="92" customWidth="1"/>
    <col min="12" max="12" width="11.109375" style="92" customWidth="1"/>
    <col min="13" max="16384" width="9" style="92"/>
  </cols>
  <sheetData>
    <row r="1" spans="1:15" ht="16.2">
      <c r="A1" s="33" t="s">
        <v>33</v>
      </c>
      <c r="J1" s="2"/>
      <c r="K1" s="2"/>
    </row>
    <row r="2" spans="1:15" ht="30" customHeight="1">
      <c r="A2" s="269" t="s">
        <v>34</v>
      </c>
      <c r="B2" s="269"/>
      <c r="C2" s="269"/>
      <c r="D2" s="269"/>
      <c r="E2" s="269"/>
      <c r="F2" s="269"/>
      <c r="G2" s="269"/>
      <c r="H2" s="269"/>
      <c r="I2" s="269"/>
      <c r="J2" s="269"/>
      <c r="K2" s="269"/>
      <c r="L2" s="93"/>
    </row>
    <row r="3" spans="1:15" ht="30" customHeight="1">
      <c r="A3" s="270" t="str">
        <f>'様式2(計画書①)'!A4</f>
        <v>(6)将来の介護サービスを支える若年世代の参入促進事業</v>
      </c>
      <c r="B3" s="270"/>
      <c r="C3" s="270"/>
      <c r="D3" s="270"/>
      <c r="E3" s="270"/>
      <c r="F3" s="270"/>
      <c r="G3" s="270"/>
      <c r="H3" s="270"/>
      <c r="I3" s="270"/>
      <c r="J3" s="270"/>
      <c r="K3" s="270"/>
      <c r="L3" s="94"/>
    </row>
    <row r="4" spans="1:15" ht="29.25" customHeight="1">
      <c r="G4" s="95" t="s">
        <v>86</v>
      </c>
      <c r="H4" s="271">
        <f>'様式2(計画書①)'!B9</f>
        <v>0</v>
      </c>
      <c r="I4" s="271"/>
      <c r="J4" s="271"/>
      <c r="K4" s="271"/>
      <c r="L4" s="94"/>
    </row>
    <row r="5" spans="1:15" ht="24" customHeight="1">
      <c r="J5" s="96"/>
      <c r="K5" s="96" t="s">
        <v>35</v>
      </c>
      <c r="L5" s="94"/>
    </row>
    <row r="6" spans="1:15" ht="20.25" customHeight="1">
      <c r="A6" s="97"/>
      <c r="B6" s="98"/>
      <c r="C6" s="98" t="s">
        <v>36</v>
      </c>
      <c r="D6" s="98" t="s">
        <v>37</v>
      </c>
      <c r="E6" s="98"/>
      <c r="F6" s="98" t="s">
        <v>38</v>
      </c>
      <c r="G6" s="98"/>
      <c r="H6" s="98"/>
      <c r="I6" s="98"/>
      <c r="J6" s="98"/>
      <c r="K6" s="98"/>
      <c r="L6" s="99"/>
      <c r="O6" s="92">
        <v>500000</v>
      </c>
    </row>
    <row r="7" spans="1:15" ht="20.25" customHeight="1">
      <c r="A7" s="100" t="s">
        <v>39</v>
      </c>
      <c r="B7" s="101" t="s">
        <v>40</v>
      </c>
      <c r="C7" s="101" t="s">
        <v>41</v>
      </c>
      <c r="D7" s="101" t="s">
        <v>42</v>
      </c>
      <c r="E7" s="100" t="s">
        <v>43</v>
      </c>
      <c r="F7" s="101" t="s">
        <v>44</v>
      </c>
      <c r="G7" s="100" t="s">
        <v>45</v>
      </c>
      <c r="H7" s="100" t="s">
        <v>46</v>
      </c>
      <c r="I7" s="101" t="s">
        <v>47</v>
      </c>
      <c r="J7" s="102" t="s">
        <v>48</v>
      </c>
      <c r="K7" s="101" t="s">
        <v>49</v>
      </c>
      <c r="L7" s="103"/>
      <c r="O7" s="92">
        <v>2500000</v>
      </c>
    </row>
    <row r="8" spans="1:15" ht="20.25" customHeight="1">
      <c r="A8" s="104"/>
      <c r="B8" s="101"/>
      <c r="C8" s="101" t="s">
        <v>50</v>
      </c>
      <c r="D8" s="101" t="s">
        <v>51</v>
      </c>
      <c r="E8" s="101"/>
      <c r="F8" s="101" t="s">
        <v>52</v>
      </c>
      <c r="G8" s="101"/>
      <c r="H8" s="101"/>
      <c r="I8" s="101"/>
      <c r="J8" s="105" t="s">
        <v>53</v>
      </c>
      <c r="K8" s="105"/>
      <c r="L8" s="99"/>
    </row>
    <row r="9" spans="1:15" s="33" customFormat="1" ht="25.5" customHeight="1">
      <c r="A9" s="106"/>
      <c r="B9" s="107" t="s">
        <v>54</v>
      </c>
      <c r="C9" s="107" t="s">
        <v>55</v>
      </c>
      <c r="D9" s="107" t="s">
        <v>56</v>
      </c>
      <c r="E9" s="107" t="s">
        <v>57</v>
      </c>
      <c r="F9" s="107" t="s">
        <v>58</v>
      </c>
      <c r="G9" s="107" t="s">
        <v>59</v>
      </c>
      <c r="H9" s="107" t="s">
        <v>60</v>
      </c>
      <c r="I9" s="107" t="s">
        <v>61</v>
      </c>
      <c r="J9" s="107" t="s">
        <v>62</v>
      </c>
      <c r="K9" s="3"/>
      <c r="L9" s="108"/>
    </row>
    <row r="10" spans="1:15" s="33" customFormat="1" ht="60" customHeight="1">
      <c r="A10" s="85" t="str">
        <f>'様式2(計画書①)'!A4</f>
        <v>(6)将来の介護サービスを支える若年世代の参入促進事業</v>
      </c>
      <c r="B10" s="109">
        <f>'様式2(計画書①)'!B102</f>
        <v>0</v>
      </c>
      <c r="C10" s="109">
        <f>'様式2(計画書①)'!B98</f>
        <v>0</v>
      </c>
      <c r="D10" s="109">
        <f>'様式2(計画書①)'!B99</f>
        <v>0</v>
      </c>
      <c r="E10" s="110">
        <f>+B10-C10-D10</f>
        <v>0</v>
      </c>
      <c r="F10" s="110">
        <f>E10</f>
        <v>0</v>
      </c>
      <c r="G10" s="111"/>
      <c r="H10" s="111"/>
      <c r="I10" s="111"/>
      <c r="J10" s="111"/>
      <c r="K10" s="112">
        <f>'様式2(計画書①)'!B24</f>
        <v>0</v>
      </c>
      <c r="L10" s="4"/>
    </row>
    <row r="11" spans="1:15" s="33" customFormat="1" ht="60" customHeight="1">
      <c r="A11" s="85">
        <f>'様式2(計画書②)'!A4</f>
        <v>0</v>
      </c>
      <c r="B11" s="113">
        <f>'様式2(計画書②)'!B102</f>
        <v>0</v>
      </c>
      <c r="C11" s="113">
        <f>'様式2(計画書②)'!B98</f>
        <v>0</v>
      </c>
      <c r="D11" s="113">
        <f>'様式2(計画書②)'!B99</f>
        <v>0</v>
      </c>
      <c r="E11" s="114">
        <f>+B11-C11-D11</f>
        <v>0</v>
      </c>
      <c r="F11" s="114">
        <f>E11</f>
        <v>0</v>
      </c>
      <c r="G11" s="115"/>
      <c r="H11" s="115"/>
      <c r="I11" s="115"/>
      <c r="J11" s="115"/>
      <c r="K11" s="116">
        <f>'様式2(計画書②)'!B24</f>
        <v>0</v>
      </c>
      <c r="L11" s="117"/>
    </row>
    <row r="12" spans="1:15" s="33" customFormat="1" ht="60" customHeight="1">
      <c r="A12" s="86">
        <f>'様式2(計画書③)'!A4</f>
        <v>0</v>
      </c>
      <c r="B12" s="113">
        <f>'様式2(計画書③)'!B102</f>
        <v>0</v>
      </c>
      <c r="C12" s="113">
        <f>'様式2(計画書③)'!B98</f>
        <v>0</v>
      </c>
      <c r="D12" s="113">
        <f>'様式2(計画書③)'!B99</f>
        <v>0</v>
      </c>
      <c r="E12" s="114">
        <f>+B12-C12-D12</f>
        <v>0</v>
      </c>
      <c r="F12" s="114">
        <f>E12</f>
        <v>0</v>
      </c>
      <c r="G12" s="118"/>
      <c r="H12" s="118"/>
      <c r="I12" s="118"/>
      <c r="J12" s="118"/>
      <c r="K12" s="116">
        <f>'様式2(計画書③)'!B24</f>
        <v>0</v>
      </c>
      <c r="L12" s="117"/>
    </row>
    <row r="13" spans="1:15" s="33" customFormat="1" ht="60" customHeight="1">
      <c r="A13" s="119" t="s">
        <v>63</v>
      </c>
      <c r="B13" s="120">
        <f t="shared" ref="B13:F13" si="0">SUM(B10:B12)</f>
        <v>0</v>
      </c>
      <c r="C13" s="120">
        <f t="shared" si="0"/>
        <v>0</v>
      </c>
      <c r="D13" s="120">
        <f t="shared" si="0"/>
        <v>0</v>
      </c>
      <c r="E13" s="120">
        <f t="shared" si="0"/>
        <v>0</v>
      </c>
      <c r="F13" s="120">
        <f t="shared" si="0"/>
        <v>0</v>
      </c>
      <c r="G13" s="121"/>
      <c r="H13" s="120">
        <f>MIN(F13,G13)</f>
        <v>0</v>
      </c>
      <c r="I13" s="122" t="s">
        <v>64</v>
      </c>
      <c r="J13" s="123">
        <f>ROUNDDOWN(H13,-3)</f>
        <v>0</v>
      </c>
      <c r="K13" s="124"/>
      <c r="L13" s="4"/>
    </row>
    <row r="14" spans="1:15" s="6" customFormat="1" ht="12">
      <c r="A14" s="8" t="s">
        <v>75</v>
      </c>
      <c r="B14" s="125"/>
      <c r="C14" s="125"/>
      <c r="D14" s="125"/>
      <c r="E14" s="125"/>
      <c r="F14" s="125"/>
      <c r="G14" s="125"/>
      <c r="H14" s="125"/>
      <c r="I14" s="126"/>
      <c r="J14" s="125"/>
      <c r="K14" s="125"/>
      <c r="L14" s="5"/>
    </row>
    <row r="15" spans="1:15" s="6" customFormat="1" ht="12">
      <c r="A15" s="8" t="s">
        <v>87</v>
      </c>
      <c r="B15" s="125"/>
      <c r="C15" s="125"/>
      <c r="D15" s="125"/>
      <c r="E15" s="125"/>
      <c r="F15" s="125"/>
      <c r="G15" s="125"/>
      <c r="H15" s="125"/>
      <c r="I15" s="126"/>
      <c r="J15" s="125"/>
      <c r="K15" s="125"/>
      <c r="L15" s="5"/>
    </row>
    <row r="16" spans="1:15" s="7" customFormat="1" ht="12">
      <c r="A16" s="9" t="s">
        <v>85</v>
      </c>
    </row>
    <row r="17" spans="1:3" s="7" customFormat="1" ht="12">
      <c r="A17" s="9" t="s">
        <v>90</v>
      </c>
    </row>
    <row r="18" spans="1:3" s="7" customFormat="1" ht="12">
      <c r="A18" s="9" t="s">
        <v>76</v>
      </c>
    </row>
    <row r="19" spans="1:3" s="9" customFormat="1" ht="12">
      <c r="A19" s="9" t="s">
        <v>80</v>
      </c>
    </row>
    <row r="20" spans="1:3" s="7" customFormat="1" ht="12">
      <c r="A20" s="9" t="s">
        <v>77</v>
      </c>
    </row>
    <row r="21" spans="1:3" s="128" customFormat="1" ht="12">
      <c r="A21" s="127" t="s">
        <v>78</v>
      </c>
    </row>
    <row r="22" spans="1:3" s="129" customFormat="1" ht="15.75" customHeight="1"/>
    <row r="26" spans="1:3">
      <c r="A26" s="34" t="s">
        <v>97</v>
      </c>
      <c r="B26" s="132" t="s">
        <v>105</v>
      </c>
      <c r="C26" s="131">
        <v>625000</v>
      </c>
    </row>
    <row r="27" spans="1:3">
      <c r="A27" s="33" t="s">
        <v>98</v>
      </c>
      <c r="B27" s="132" t="s">
        <v>105</v>
      </c>
      <c r="C27" s="131">
        <v>625000</v>
      </c>
    </row>
    <row r="28" spans="1:3">
      <c r="A28" s="33" t="s">
        <v>99</v>
      </c>
      <c r="B28" s="132" t="s">
        <v>105</v>
      </c>
      <c r="C28" s="131">
        <v>625000</v>
      </c>
    </row>
    <row r="29" spans="1:3">
      <c r="A29" s="33" t="s">
        <v>100</v>
      </c>
      <c r="B29" s="132" t="s">
        <v>64</v>
      </c>
      <c r="C29" s="131">
        <v>3000000</v>
      </c>
    </row>
    <row r="30" spans="1:3">
      <c r="A30" s="33" t="s">
        <v>101</v>
      </c>
      <c r="B30" s="132" t="s">
        <v>64</v>
      </c>
      <c r="C30" s="131">
        <v>3000000</v>
      </c>
    </row>
    <row r="31" spans="1:3">
      <c r="A31" s="33" t="s">
        <v>102</v>
      </c>
      <c r="B31" s="132" t="s">
        <v>64</v>
      </c>
      <c r="C31" s="131" t="s">
        <v>88</v>
      </c>
    </row>
    <row r="32" spans="1:3">
      <c r="A32" s="33" t="s">
        <v>103</v>
      </c>
      <c r="B32" s="132" t="s">
        <v>64</v>
      </c>
      <c r="C32" s="131">
        <v>625000</v>
      </c>
    </row>
    <row r="33" spans="1:3">
      <c r="A33" s="33" t="s">
        <v>104</v>
      </c>
      <c r="B33" s="132" t="s">
        <v>64</v>
      </c>
      <c r="C33" s="131">
        <v>250000</v>
      </c>
    </row>
    <row r="34" spans="1:3">
      <c r="A34" s="33"/>
      <c r="B34" s="130">
        <v>0.8</v>
      </c>
      <c r="C34" s="131">
        <v>625000</v>
      </c>
    </row>
    <row r="35" spans="1:3">
      <c r="A35" s="33"/>
      <c r="B35" s="130">
        <v>0.8</v>
      </c>
      <c r="C35" s="131">
        <v>625000</v>
      </c>
    </row>
    <row r="36" spans="1:3">
      <c r="A36" s="33"/>
      <c r="B36" s="130">
        <v>0.8</v>
      </c>
      <c r="C36" s="131">
        <v>625000</v>
      </c>
    </row>
    <row r="37" spans="1:3">
      <c r="A37" s="33"/>
      <c r="B37" s="132" t="s">
        <v>64</v>
      </c>
      <c r="C37" s="131">
        <v>500000</v>
      </c>
    </row>
    <row r="38" spans="1:3">
      <c r="A38" s="33"/>
      <c r="B38" s="132" t="s">
        <v>64</v>
      </c>
      <c r="C38" s="131">
        <v>500000</v>
      </c>
    </row>
    <row r="39" spans="1:3">
      <c r="A39" s="33"/>
      <c r="B39" s="130">
        <v>0.8</v>
      </c>
      <c r="C39" s="131">
        <v>625000</v>
      </c>
    </row>
    <row r="40" spans="1:3">
      <c r="A40" s="33"/>
      <c r="B40" s="132" t="s">
        <v>64</v>
      </c>
      <c r="C40" s="131">
        <v>3000000</v>
      </c>
    </row>
    <row r="41" spans="1:3">
      <c r="A41" s="33"/>
      <c r="B41" s="130">
        <v>0.8</v>
      </c>
      <c r="C41" s="131">
        <v>625000</v>
      </c>
    </row>
    <row r="42" spans="1:3">
      <c r="A42" s="33"/>
      <c r="B42" s="33"/>
    </row>
    <row r="43" spans="1:3">
      <c r="A43" s="132" t="s">
        <v>64</v>
      </c>
      <c r="B43" s="33"/>
    </row>
    <row r="44" spans="1:3">
      <c r="A44" s="132" t="s">
        <v>65</v>
      </c>
      <c r="B44" s="33"/>
    </row>
  </sheetData>
  <mergeCells count="3">
    <mergeCell ref="A2:K2"/>
    <mergeCell ref="A3:K3"/>
    <mergeCell ref="H4:K4"/>
  </mergeCells>
  <phoneticPr fontId="3"/>
  <dataValidations xWindow="751" yWindow="675" count="2">
    <dataValidation showInputMessage="1" showErrorMessage="1" sqref="A10:A12" xr:uid="{00000000-0002-0000-0300-000000000000}"/>
    <dataValidation type="list" allowBlank="1" showInputMessage="1" showErrorMessage="1" promptTitle="選択してください" prompt="基準額をリストから選択してください" sqref="G13" xr:uid="{00000000-0002-0000-0300-000001000000}">
      <formula1>$O$5:$O$7</formula1>
    </dataValidation>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様式2(計画書①)</vt:lpstr>
      <vt:lpstr>様式2(計画書②)</vt:lpstr>
      <vt:lpstr>様式2(計画書③)</vt:lpstr>
      <vt:lpstr>様式1(所要額調書)</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猪股 佳代</cp:lastModifiedBy>
  <cp:lastPrinted>2025-11-14T05:54:59Z</cp:lastPrinted>
  <dcterms:created xsi:type="dcterms:W3CDTF">2019-06-15T08:15:37Z</dcterms:created>
  <dcterms:modified xsi:type="dcterms:W3CDTF">2025-11-14T05:55:05Z</dcterms:modified>
</cp:coreProperties>
</file>