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政策財政課\（00　R5 政策財政課\R5 財政係\29．R3以前　財政係\財政係\公営企業\令和6年度\01 照会\R7.1.23【照会_2月5日（水）期限】公営企業に係る経営比較分析表（令和5年度決算）の分析等について\回答\"/>
    </mc:Choice>
  </mc:AlternateContent>
  <xr:revisionPtr revIDLastSave="0" documentId="13_ncr:1_{263E604F-607B-46AC-9C54-651BED6322C0}" xr6:coauthVersionLast="47" xr6:coauthVersionMax="47" xr10:uidLastSave="{00000000-0000-0000-0000-000000000000}"/>
  <workbookProtection workbookAlgorithmName="SHA-512" workbookHashValue="40R/G9q+JWwtUjy0L6IzRsPHszEzY/i/DUa+DGzcgNisIIQHGqgkR0O8DVNbq4qtJIsbhVVgLCRMSeQnJi4B5Q==" workbookSaltValue="efxPrXVcyTr0Vlq5u4TyhA=="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AT10" i="4"/>
  <c r="AL10" i="4"/>
  <c r="I10" i="4"/>
  <c r="AL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<sst xmlns="http://schemas.openxmlformats.org/spreadsheetml/2006/main" count="271" uniqueCount="116">
  <si>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</si>
  <si>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</si>
  <si>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</si>
  <si>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</si>
  <si>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</si>
  <si>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</si>
  <si>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</si>
  <si>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</si>
  <si>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</si>
  <si>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</si>
  <si>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</si>
  <si>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</si>
  <si>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</si>
  <si>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</si>
  <si>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</si>
  <si>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</si>
  <si>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</si>
  <si>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</si>
  <si>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</si>
  <si>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</si>
  <si>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</si>
  <si>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</si>
  <si>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</si>
  <si>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</si>
  <si>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</si>
  <si>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</si>
  <si>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</si>
  <si>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</si>
  <si>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</si>
  <si>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</si>
  <si>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</si>
  <si>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</si>
  <si>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</si>
  <si>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</si>
  <si>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</si>
  <si>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</si>
  <si>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</si>
  <si>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</si>
  <si>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</si>
  <si>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</si>
  <si>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</si>
  <si>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</si>
  <si>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</si>
  <si>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</si>
  <si>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</si>
  <si>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</si>
  <si>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</si>
  <si>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</si>
  <si>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</si>
  <si>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</si>
  <si>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</si>
  <si>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</si>
  <si>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</si>
  <si>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</si>
  <si>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</si>
  <si>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</si>
  <si>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</si>
  <si>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</si>
  <si>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</si>
  <si>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</si>
  <si>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</si>
  <si>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</si>
  <si>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</si>
  <si>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</si>
  <si>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</si>
  <si>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</si>
  <si>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</si>
  <si>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</si>
  <si>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</si>
  <si>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</si>
  <si>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</si>
  <si>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</si>
  <si>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</si>
  <si>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</si>
  <si>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</si>
  <si>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</si>
  <si>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</si>
  <si>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</si>
  <si>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</si>
  <si>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</si>
  <si>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</si>
  <si>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</si>
  <si>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</si>
  <si>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</si>
  <si>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</si>
  <si>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</si>
  <si>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</si>
  <si>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</si>
  <si>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</si>
  <si>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</si>
  <si>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</si>
  <si>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</si>
  <si>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</si>
  <si>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</si>
  <si>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</si>
  <si>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</si>
  <si>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</si>
  <si>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</si>
  <si>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</si>
  <si>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</si>
  <si>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</si>
  <si>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</si>
  <si>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</si>
  <si>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</si>
  <si>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</si>
  <si>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</si>
  <si>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</si>
  <si>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</si>
  <si>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</si>
  <si>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</si>
  <si>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</si>
  <si>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</si>
  <si>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</si>
  <si>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流動資産で流動負債を賄えている状況である。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類似団体と比較し低い値となっている。今後も投資の効率化や維持管理費の削減、有収水量の増加等の取組みに努めていく。
</t>
    </r>
    <r>
      <rPr>
        <b/>
        <sz val="11"/>
        <color theme="1"/>
        <rFont val="ＭＳ ゴシック"/>
        <family val="3"/>
        <charset val="128"/>
      </rPr>
      <t>⑦施設利用率</t>
    </r>
    <r>
      <rPr>
        <sz val="11"/>
        <color theme="1"/>
        <rFont val="ＭＳ ゴシック"/>
        <family val="3"/>
        <charset val="128"/>
      </rPr>
      <t xml:space="preserve">
類似団体と比較し低い値となっている。
</t>
    </r>
    <r>
      <rPr>
        <b/>
        <sz val="11"/>
        <color theme="1"/>
        <rFont val="ＭＳ ゴシック"/>
        <family val="3"/>
        <charset val="128"/>
      </rPr>
      <t>⑧水洗化率</t>
    </r>
    <r>
      <rPr>
        <sz val="11"/>
        <color theme="1"/>
        <rFont val="ＭＳ ゴシック"/>
        <family val="3"/>
        <charset val="128"/>
      </rPr>
      <t xml:space="preserve">
100％である。</t>
    </r>
    <rPh sb="125" eb="129">
      <t>シンキカリイレ</t>
    </rPh>
    <rPh sb="130" eb="131">
      <t>オコナ</t>
    </rPh>
    <rPh sb="138" eb="142">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</si>
  <si>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現在、法定耐用年数を経過した浄化槽はないが、計画的な付帯設備等の保守点検及び維持管理が必要である。</t>
    </r>
    <phoneticPr fontId="4"/>
  </si>
  <si>
    <t>　本町の特定地域生活排水処理事業は整備完了している。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4">
      <t>トクテイチイキセイカツハイスイショリ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</si>
</sst>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A7-43C1-B018-F05A88F202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A7-43C1-B018-F05A88F202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53.17</c:v>
                </c:pt>
                <c:pt idx="2">
                  <c:v>51.59</c:v>
                </c:pt>
                <c:pt idx="3">
                  <c:v>51.59</c:v>
                </c:pt>
                <c:pt idx="4">
                  <c:v>51.59</c:v>
                </c:pt>
              </c:numCache>
            </c:numRef>
          </c:val>
          <c:extLst>
            <c:ext xmlns:c16="http://schemas.microsoft.com/office/drawing/2014/chart" uri="{C3380CC4-5D6E-409C-BE32-E72D297353CC}">
              <c16:uniqueId val="{00000000-D014-47B5-ADEC-BE46C6661D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D014-47B5-ADEC-BE46C6661D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149B-434D-96B1-8902EFA670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149B-434D-96B1-8902EFA670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c:v>
                </c:pt>
                <c:pt idx="2">
                  <c:v>101.3</c:v>
                </c:pt>
                <c:pt idx="3">
                  <c:v>100</c:v>
                </c:pt>
                <c:pt idx="4">
                  <c:v>100</c:v>
                </c:pt>
              </c:numCache>
            </c:numRef>
          </c:val>
          <c:extLst>
            <c:ext xmlns:c16="http://schemas.microsoft.com/office/drawing/2014/chart" uri="{C3380CC4-5D6E-409C-BE32-E72D297353CC}">
              <c16:uniqueId val="{00000000-66FC-4ECC-90EC-2E389E9634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66FC-4ECC-90EC-2E389E9634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5.25</c:v>
                </c:pt>
                <c:pt idx="2">
                  <c:v>10.51</c:v>
                </c:pt>
                <c:pt idx="3">
                  <c:v>15.76</c:v>
                </c:pt>
                <c:pt idx="4">
                  <c:v>21.01</c:v>
                </c:pt>
              </c:numCache>
            </c:numRef>
          </c:val>
          <c:extLst>
            <c:ext xmlns:c16="http://schemas.microsoft.com/office/drawing/2014/chart" uri="{C3380CC4-5D6E-409C-BE32-E72D297353CC}">
              <c16:uniqueId val="{00000000-E1B3-45EF-BF59-BFAA18EE03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E1B3-45EF-BF59-BFAA18EE03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5A-4FA8-B8F8-94A3821FED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5A-4FA8-B8F8-94A3821FED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373-4845-A27D-D1401A3C03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C373-4845-A27D-D1401A3C03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101.07</c:v>
                </c:pt>
                <c:pt idx="2">
                  <c:v>110.94</c:v>
                </c:pt>
                <c:pt idx="3">
                  <c:v>137.83000000000001</c:v>
                </c:pt>
                <c:pt idx="4">
                  <c:v>155.13</c:v>
                </c:pt>
              </c:numCache>
            </c:numRef>
          </c:val>
          <c:extLst>
            <c:ext xmlns:c16="http://schemas.microsoft.com/office/drawing/2014/chart" uri="{C3380CC4-5D6E-409C-BE32-E72D297353CC}">
              <c16:uniqueId val="{00000000-70BE-436E-8179-A4924106B1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70BE-436E-8179-A4924106B1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1131.5999999999999</c:v>
                </c:pt>
                <c:pt idx="2">
                  <c:v>1056.4000000000001</c:v>
                </c:pt>
                <c:pt idx="3">
                  <c:v>1003.02</c:v>
                </c:pt>
                <c:pt idx="4">
                  <c:v>844.47</c:v>
                </c:pt>
              </c:numCache>
            </c:numRef>
          </c:val>
          <c:extLst>
            <c:ext xmlns:c16="http://schemas.microsoft.com/office/drawing/2014/chart" uri="{C3380CC4-5D6E-409C-BE32-E72D297353CC}">
              <c16:uniqueId val="{00000000-5056-44EF-8B99-507358A9E7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5056-44EF-8B99-507358A9E7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76</c:v>
                </c:pt>
                <c:pt idx="2">
                  <c:v>82.61</c:v>
                </c:pt>
                <c:pt idx="3">
                  <c:v>69.02</c:v>
                </c:pt>
                <c:pt idx="4">
                  <c:v>86.52</c:v>
                </c:pt>
              </c:numCache>
            </c:numRef>
          </c:val>
          <c:extLst>
            <c:ext xmlns:c16="http://schemas.microsoft.com/office/drawing/2014/chart" uri="{C3380CC4-5D6E-409C-BE32-E72D297353CC}">
              <c16:uniqueId val="{00000000-01E6-491F-8325-A47FEA6FFD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01E6-491F-8325-A47FEA6FFD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194.63</c:v>
                </c:pt>
                <c:pt idx="2">
                  <c:v>186.43</c:v>
                </c:pt>
                <c:pt idx="3">
                  <c:v>219.6</c:v>
                </c:pt>
                <c:pt idx="4">
                  <c:v>196.1</c:v>
                </c:pt>
              </c:numCache>
            </c:numRef>
          </c:val>
          <c:extLst>
            <c:ext xmlns:c16="http://schemas.microsoft.com/office/drawing/2014/chart" uri="{C3380CC4-5D6E-409C-BE32-E72D297353CC}">
              <c16:uniqueId val="{00000000-250C-4E93-AF74-278560E41F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250C-4E93-AF74-278560E41F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18526</v>
      </c>
      <c r="AM8" s="36"/>
      <c r="AN8" s="36"/>
      <c r="AO8" s="36"/>
      <c r="AP8" s="36"/>
      <c r="AQ8" s="36"/>
      <c r="AR8" s="36"/>
      <c r="AS8" s="36"/>
      <c r="AT8" s="37">
        <f>データ!T6</f>
        <v>276.33</v>
      </c>
      <c r="AU8" s="37"/>
      <c r="AV8" s="37"/>
      <c r="AW8" s="37"/>
      <c r="AX8" s="37"/>
      <c r="AY8" s="37"/>
      <c r="AZ8" s="37"/>
      <c r="BA8" s="37"/>
      <c r="BB8" s="37">
        <f>データ!U6</f>
        <v>67.040000000000006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47.13</v>
      </c>
      <c r="J10" s="37"/>
      <c r="K10" s="37"/>
      <c r="L10" s="37"/>
      <c r="M10" s="37"/>
      <c r="N10" s="37"/>
      <c r="O10" s="37"/>
      <c r="P10" s="37">
        <f>データ!P6</f>
        <v>1.78</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327</v>
      </c>
      <c r="AM10" s="36"/>
      <c r="AN10" s="36"/>
      <c r="AO10" s="36"/>
      <c r="AP10" s="36"/>
      <c r="AQ10" s="36"/>
      <c r="AR10" s="36"/>
      <c r="AS10" s="36"/>
      <c r="AT10" s="37">
        <f>データ!W6</f>
        <v>0.46</v>
      </c>
      <c r="AU10" s="37"/>
      <c r="AV10" s="37"/>
      <c r="AW10" s="37"/>
      <c r="AX10" s="37"/>
      <c r="AY10" s="37"/>
      <c r="AZ10" s="37"/>
      <c r="BA10" s="37"/>
      <c r="BB10" s="37">
        <f>データ!X6</f>
        <v>710.87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pBhNbVlFvuqZONKWUP4vBvo2Ka3aUy/JTYPk2K/XCsarrEY0ddkDNXvS5JTsjHQyblpcUDlAzLApWe/q6SfVaQ==" saltValue="z8+eQ3aeeKVRYfcJYMi/j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74471</v>
      </c>
      <c r="D6" s="19">
        <f t="shared" si="3"/>
        <v>46</v>
      </c>
      <c r="E6" s="19">
        <f t="shared" si="3"/>
        <v>18</v>
      </c>
      <c r="F6" s="19">
        <f t="shared" si="3"/>
        <v>0</v>
      </c>
      <c r="G6" s="19">
        <f t="shared" si="3"/>
        <v>0</v>
      </c>
      <c r="H6" s="19" t="str">
        <f t="shared" si="3"/>
        <v>福島県　会津美里町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47.13</v>
      </c>
      <c r="P6" s="20">
        <f t="shared" si="3"/>
        <v>1.78</v>
      </c>
      <c r="Q6" s="20">
        <f t="shared" si="3"/>
        <v>100</v>
      </c>
      <c r="R6" s="20">
        <f t="shared" si="3"/>
        <v>3850</v>
      </c>
      <c r="S6" s="20">
        <f t="shared" si="3"/>
        <v>18526</v>
      </c>
      <c r="T6" s="20">
        <f t="shared" si="3"/>
        <v>276.33</v>
      </c>
      <c r="U6" s="20">
        <f t="shared" si="3"/>
        <v>67.040000000000006</v>
      </c>
      <c r="V6" s="20">
        <f t="shared" si="3"/>
        <v>327</v>
      </c>
      <c r="W6" s="20">
        <f t="shared" si="3"/>
        <v>0.46</v>
      </c>
      <c r="X6" s="20">
        <f t="shared" si="3"/>
        <v>710.87</v>
      </c>
      <c r="Y6" s="21" t="str">
        <f>IF(Y7="",NA(),Y7)</f>
        <v>-</v>
      </c>
      <c r="Z6" s="21">
        <f t="shared" ref="Z6:AH6" si="4">IF(Z7="",NA(),Z7)</f>
        <v>100</v>
      </c>
      <c r="AA6" s="21">
        <f t="shared" si="4"/>
        <v>101.3</v>
      </c>
      <c r="AB6" s="21">
        <f t="shared" si="4"/>
        <v>100</v>
      </c>
      <c r="AC6" s="21">
        <f t="shared" si="4"/>
        <v>100</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101.07</v>
      </c>
      <c r="AW6" s="21">
        <f t="shared" si="6"/>
        <v>110.94</v>
      </c>
      <c r="AX6" s="21">
        <f t="shared" si="6"/>
        <v>137.83000000000001</v>
      </c>
      <c r="AY6" s="21">
        <f t="shared" si="6"/>
        <v>155.13</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1">
        <f t="shared" ref="BG6:BO6" si="7">IF(BG7="",NA(),BG7)</f>
        <v>1131.5999999999999</v>
      </c>
      <c r="BH6" s="21">
        <f t="shared" si="7"/>
        <v>1056.4000000000001</v>
      </c>
      <c r="BI6" s="21">
        <f t="shared" si="7"/>
        <v>1003.02</v>
      </c>
      <c r="BJ6" s="21">
        <f t="shared" si="7"/>
        <v>844.47</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76</v>
      </c>
      <c r="BS6" s="21">
        <f t="shared" si="8"/>
        <v>82.61</v>
      </c>
      <c r="BT6" s="21">
        <f t="shared" si="8"/>
        <v>69.02</v>
      </c>
      <c r="BU6" s="21">
        <f t="shared" si="8"/>
        <v>86.52</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194.63</v>
      </c>
      <c r="CD6" s="21">
        <f t="shared" si="9"/>
        <v>186.43</v>
      </c>
      <c r="CE6" s="21">
        <f t="shared" si="9"/>
        <v>219.6</v>
      </c>
      <c r="CF6" s="21">
        <f t="shared" si="9"/>
        <v>196.1</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53.17</v>
      </c>
      <c r="CO6" s="21">
        <f t="shared" si="10"/>
        <v>51.59</v>
      </c>
      <c r="CP6" s="21">
        <f t="shared" si="10"/>
        <v>51.59</v>
      </c>
      <c r="CQ6" s="21">
        <f t="shared" si="10"/>
        <v>51.59</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5.25</v>
      </c>
      <c r="DK6" s="21">
        <f t="shared" si="12"/>
        <v>10.51</v>
      </c>
      <c r="DL6" s="21">
        <f t="shared" si="12"/>
        <v>15.76</v>
      </c>
      <c r="DM6" s="21">
        <f t="shared" si="12"/>
        <v>21.01</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74471</v>
      </c>
      <c r="D7" s="23">
        <v>46</v>
      </c>
      <c r="E7" s="23">
        <v>18</v>
      </c>
      <c r="F7" s="23">
        <v>0</v>
      </c>
      <c r="G7" s="23">
        <v>0</v>
      </c>
      <c r="H7" s="23" t="s">
        <v>96</v>
      </c>
      <c r="I7" s="23" t="s">
        <v>97</v>
      </c>
      <c r="J7" s="23" t="s">
        <v>98</v>
      </c>
      <c r="K7" s="23" t="s">
        <v>99</v>
      </c>
      <c r="L7" s="23" t="s">
        <v>100</v>
      </c>
      <c r="M7" s="23" t="s">
        <v>101</v>
      </c>
      <c r="N7" s="24" t="s">
        <v>102</v>
      </c>
      <c r="O7" s="24">
        <v>47.13</v>
      </c>
      <c r="P7" s="24">
        <v>1.78</v>
      </c>
      <c r="Q7" s="24">
        <v>100</v>
      </c>
      <c r="R7" s="24">
        <v>3850</v>
      </c>
      <c r="S7" s="24">
        <v>18526</v>
      </c>
      <c r="T7" s="24">
        <v>276.33</v>
      </c>
      <c r="U7" s="24">
        <v>67.040000000000006</v>
      </c>
      <c r="V7" s="24">
        <v>327</v>
      </c>
      <c r="W7" s="24">
        <v>0.46</v>
      </c>
      <c r="X7" s="24">
        <v>710.87</v>
      </c>
      <c r="Y7" s="24" t="s">
        <v>102</v>
      </c>
      <c r="Z7" s="24">
        <v>100</v>
      </c>
      <c r="AA7" s="24">
        <v>101.3</v>
      </c>
      <c r="AB7" s="24">
        <v>100</v>
      </c>
      <c r="AC7" s="24">
        <v>100</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101.07</v>
      </c>
      <c r="AW7" s="24">
        <v>110.94</v>
      </c>
      <c r="AX7" s="24">
        <v>137.83000000000001</v>
      </c>
      <c r="AY7" s="24">
        <v>155.13</v>
      </c>
      <c r="AZ7" s="24" t="s">
        <v>102</v>
      </c>
      <c r="BA7" s="24">
        <v>100.47</v>
      </c>
      <c r="BB7" s="24">
        <v>122.71</v>
      </c>
      <c r="BC7" s="24">
        <v>138.19999999999999</v>
      </c>
      <c r="BD7" s="24">
        <v>126.97</v>
      </c>
      <c r="BE7" s="24">
        <v>111.29</v>
      </c>
      <c r="BF7" s="24" t="s">
        <v>102</v>
      </c>
      <c r="BG7" s="24">
        <v>1131.5999999999999</v>
      </c>
      <c r="BH7" s="24">
        <v>1056.4000000000001</v>
      </c>
      <c r="BI7" s="24">
        <v>1003.02</v>
      </c>
      <c r="BJ7" s="24">
        <v>844.47</v>
      </c>
      <c r="BK7" s="24" t="s">
        <v>102</v>
      </c>
      <c r="BL7" s="24">
        <v>294.27</v>
      </c>
      <c r="BM7" s="24">
        <v>294.08999999999997</v>
      </c>
      <c r="BN7" s="24">
        <v>294.08999999999997</v>
      </c>
      <c r="BO7" s="24">
        <v>338.47</v>
      </c>
      <c r="BP7" s="24">
        <v>349.83</v>
      </c>
      <c r="BQ7" s="24" t="s">
        <v>102</v>
      </c>
      <c r="BR7" s="24">
        <v>76</v>
      </c>
      <c r="BS7" s="24">
        <v>82.61</v>
      </c>
      <c r="BT7" s="24">
        <v>69.02</v>
      </c>
      <c r="BU7" s="24">
        <v>86.52</v>
      </c>
      <c r="BV7" s="24" t="s">
        <v>102</v>
      </c>
      <c r="BW7" s="24">
        <v>60.59</v>
      </c>
      <c r="BX7" s="24">
        <v>60</v>
      </c>
      <c r="BY7" s="24">
        <v>59.01</v>
      </c>
      <c r="BZ7" s="24">
        <v>56.06</v>
      </c>
      <c r="CA7" s="24">
        <v>53.65</v>
      </c>
      <c r="CB7" s="24" t="s">
        <v>102</v>
      </c>
      <c r="CC7" s="24">
        <v>194.63</v>
      </c>
      <c r="CD7" s="24">
        <v>186.43</v>
      </c>
      <c r="CE7" s="24">
        <v>219.6</v>
      </c>
      <c r="CF7" s="24">
        <v>196.1</v>
      </c>
      <c r="CG7" s="24" t="s">
        <v>102</v>
      </c>
      <c r="CH7" s="24">
        <v>280.23</v>
      </c>
      <c r="CI7" s="24">
        <v>282.70999999999998</v>
      </c>
      <c r="CJ7" s="24">
        <v>291.82</v>
      </c>
      <c r="CK7" s="24">
        <v>304.36</v>
      </c>
      <c r="CL7" s="24">
        <v>307.86</v>
      </c>
      <c r="CM7" s="24" t="s">
        <v>102</v>
      </c>
      <c r="CN7" s="24">
        <v>53.17</v>
      </c>
      <c r="CO7" s="24">
        <v>51.59</v>
      </c>
      <c r="CP7" s="24">
        <v>51.59</v>
      </c>
      <c r="CQ7" s="24">
        <v>51.59</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5.25</v>
      </c>
      <c r="DK7" s="24">
        <v>10.51</v>
      </c>
      <c r="DL7" s="24">
        <v>15.76</v>
      </c>
      <c r="DM7" s="24">
        <v>21.01</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春佳</cp:lastModifiedBy>
  <dcterms:created xsi:type="dcterms:W3CDTF">2025-01-24T07:23:56Z</dcterms:created>
  <dcterms:modified xsi:type="dcterms:W3CDTF">2025-01-30T07:42:12Z</dcterms:modified>
  <cp:category/>
</cp:coreProperties>
</file>