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Amsv00\政策財政課\（00　R5 政策財政課\R5 財政係\29．R3以前　財政係\財政係\公営企業\令和6年度\01 照会\R7.1.23【照会_2月5日（水）期限】公営企業に係る経営比較分析表（令和5年度決算）の分析等について\回答\"/>
    </mc:Choice>
  </mc:AlternateContent>
  <xr:revisionPtr revIDLastSave="0" documentId="13_ncr:1_{FD8F5C9A-D4AC-4CAF-91C4-CE773E970DAD}" xr6:coauthVersionLast="47" xr6:coauthVersionMax="47" xr10:uidLastSave="{00000000-0000-0000-0000-000000000000}"/>
  <workbookProtection workbookAlgorithmName="SHA-512" workbookHashValue="o2eZw1e5CTVfSssjOTTETe/WZV0qjUe7AQrli37hBsSVCrdeYm1mQMUgldA/4XDau9/PVCj1FjA6yaV3PbDqKw==" workbookSaltValue="cvrwaB2GxidAWLa3EaXsXA==" workbookSpinCount="100000" lockStructure="1"/>
  <bookViews>
    <workbookView xWindow="-289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P6" i="5"/>
  <c r="O6" i="5"/>
  <c r="I10" i="4" s="1"/>
  <c r="N6" i="5"/>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G85" i="4"/>
  <c r="BB10" i="4"/>
  <c r="W10" i="4"/>
  <c r="P10" i="4"/>
  <c r="B10" i="4"/>
  <c r="W8" i="4"/>
  <c r="B8" i="4"/>
  <c r="B6"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<sst xmlns="http://schemas.openxmlformats.org/spreadsheetml/2006/main" count="253" uniqueCount="115">
  <si>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</si>
  <si>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</si>
  <si>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</si>
  <si>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</si>
  <si>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</si>
  <si>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</si>
  <si>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</si>
  <si>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</si>
  <si>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</si>
  <si>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</si>
  <si>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</si>
  <si>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</si>
  <si>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</si>
  <si>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</si>
  <si>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</si>
  <si>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</si>
  <si>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</si>
  <si>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</si>
  <si>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</si>
  <si>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</si>
  <si>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</si>
  <si>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</si>
  <si>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</si>
  <si>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</si>
  <si>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</si>
  <si>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</si>
  <si>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</si>
  <si>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</si>
  <si>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</si>
  <si>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</si>
  <si>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</si>
  <si>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</si>
  <si>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</si>
  <si>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</si>
  <si>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</si>
  <si>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</si>
  <si>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</si>
  <si>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</si>
  <si>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</si>
  <si>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</si>
  <si>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</si>
  <si>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</si>
  <si>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</si>
  <si>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</si>
  <si>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</si>
  <si>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</si>
  <si>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</si>
  <si>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</si>
  <si>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</si>
  <si>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</si>
  <si>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</si>
  <si>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</si>
  <si>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</si>
  <si>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</si>
  <si>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</si>
  <si>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</si>
  <si>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</si>
  <si>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</si>
  <si>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</si>
  <si>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</si>
  <si>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</si>
  <si>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</si>
  <si>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</si>
  <si>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</si>
  <si>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</si>
  <si>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</si>
  <si>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</si>
  <si>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</si>
  <si>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</si>
  <si>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</si>
  <si>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</si>
  <si>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</si>
  <si>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</si>
  <si>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</si>
  <si>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</si>
  <si>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</si>
  <si>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</si>
  <si>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</si>
  <si>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</si>
  <si>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</si>
  <si>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</si>
  <si>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</si>
  <si>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</si>
  <si>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</si>
  <si>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</si>
  <si>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</si>
  <si>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</si>
  <si>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</si>
  <si>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</si>
  <si>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</si>
  <si>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</si>
  <si>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</si>
  <si>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</si>
  <si>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</si>
  <si>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</si>
  <si>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</si>
  <si>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</si>
  <si>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</si>
  <si>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</si>
  <si>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</si>
  <si>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</si>
  <si>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</si>
  <si>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</si>
  <si>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</si>
  <si>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</si>
  <si>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</si>
  <si>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</si>
  <si>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</si>
  <si>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</si>
  <si>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</si>
  <si>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</si>
  <si>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</si>
  <si>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維持管理費や企業債支払利息等の費用を使用料収入や一般会計からの繰入金等の収益で賄えている。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流動資産で流動負債を賄えていない状況である。接続率の向上及び経費の削減等に努め、支払能力を高める必要がある。
</t>
    </r>
    <r>
      <rPr>
        <b/>
        <sz val="11"/>
        <color theme="1"/>
        <rFont val="ＭＳ ゴシック"/>
        <family val="3"/>
        <charset val="128"/>
      </rPr>
      <t>④企業債残高対事業規模比率</t>
    </r>
    <r>
      <rPr>
        <sz val="11"/>
        <color theme="1"/>
        <rFont val="ＭＳ ゴシック"/>
        <family val="3"/>
        <charset val="128"/>
      </rPr>
      <t xml:space="preserve">
新規借入を行っていないため減少傾向にあるが、類似団体平均値よりも上回っている。将来的な財政負担を見据えた財政運営により、可能な限り企業債残高の縮減を図っていく必要がある。
</t>
    </r>
    <r>
      <rPr>
        <b/>
        <sz val="11"/>
        <color theme="1"/>
        <rFont val="ＭＳ ゴシック"/>
        <family val="3"/>
        <charset val="128"/>
      </rPr>
      <t>⑤経費回収率</t>
    </r>
    <r>
      <rPr>
        <sz val="11"/>
        <color theme="1"/>
        <rFont val="ＭＳ ゴシック"/>
        <family val="3"/>
        <charset val="128"/>
      </rPr>
      <t xml:space="preserve">
汚水処理に係る費用が使用料の収入により賄われていない状況である。接続率の向上及び経費の削減等に努めていく。
</t>
    </r>
    <r>
      <rPr>
        <b/>
        <sz val="11"/>
        <color theme="1"/>
        <rFont val="ＭＳ ゴシック"/>
        <family val="3"/>
        <charset val="128"/>
      </rPr>
      <t>⑥汚水処理原価</t>
    </r>
    <r>
      <rPr>
        <sz val="11"/>
        <color theme="1"/>
        <rFont val="ＭＳ ゴシック"/>
        <family val="3"/>
        <charset val="128"/>
      </rPr>
      <t xml:space="preserve">
類似団体と比較し低い値となっている。今後も投資の効率化や維持管理費の削減、接続率の向上による有収水量の増加等の取組みに努めていく。
</t>
    </r>
    <r>
      <rPr>
        <b/>
        <sz val="11"/>
        <color theme="1"/>
        <rFont val="ＭＳ ゴシック"/>
        <family val="3"/>
        <charset val="128"/>
      </rPr>
      <t>⑦施設利用率、⑧水洗化率</t>
    </r>
    <r>
      <rPr>
        <sz val="11"/>
        <color theme="1"/>
        <rFont val="ＭＳ ゴシック"/>
        <family val="3"/>
        <charset val="128"/>
      </rPr>
      <t xml:space="preserve">
類似団体と比較し低い値となっている。接続率向上に対する取組みが必要である。
</t>
    </r>
    <rPh sb="153" eb="157">
      <t>シンキカリイレ</t>
    </rPh>
    <rPh sb="158" eb="159">
      <t>オコナ</t>
    </rPh>
    <rPh sb="166" eb="170">
      <t>ゲンショウケイコウ</t>
    </rPh>
    <phoneticPr fontId="4"/>
  </si>
  <si>
    <r>
      <rPr>
        <b/>
        <sz val="11"/>
        <color theme="1"/>
        <rFont val="ＭＳ ゴシック"/>
        <family val="3"/>
        <charset val="128"/>
      </rPr>
      <t>①有形固定資産減価償却率</t>
    </r>
    <r>
      <rPr>
        <sz val="11"/>
        <color theme="1"/>
        <rFont val="ＭＳ ゴシック"/>
        <family val="3"/>
        <charset val="128"/>
      </rPr>
      <t xml:space="preserve">
類似団体平均値より低くなっている。現在、法定耐用年数を経過した管渠はない。
</t>
    </r>
    <r>
      <rPr>
        <b/>
        <sz val="11"/>
        <color theme="1"/>
        <rFont val="ＭＳ ゴシック"/>
        <family val="3"/>
        <charset val="128"/>
      </rPr>
      <t>②管渠老朽化率</t>
    </r>
    <r>
      <rPr>
        <sz val="11"/>
        <color theme="1"/>
        <rFont val="ＭＳ ゴシック"/>
        <family val="3"/>
        <charset val="128"/>
      </rPr>
      <t xml:space="preserve">
法定耐用年数を超えた管渠延長はないため、0％となっている。
</t>
    </r>
    <r>
      <rPr>
        <b/>
        <sz val="11"/>
        <color theme="1"/>
        <rFont val="ＭＳ ゴシック"/>
        <family val="3"/>
        <charset val="128"/>
      </rPr>
      <t>③管渠改善率</t>
    </r>
    <r>
      <rPr>
        <sz val="11"/>
        <color theme="1"/>
        <rFont val="ＭＳ ゴシック"/>
        <family val="3"/>
        <charset val="128"/>
      </rPr>
      <t xml:space="preserve">
現在、法定耐用年数を経過した管渠はないが、更新等の財源確保、更新費用等削減のための計画的な管渠の点検及び維持管理が必要である。</t>
    </r>
    <rPh sb="61" eb="62">
      <t>テイ</t>
    </rPh>
    <phoneticPr fontId="4"/>
  </si>
  <si>
    <t>　本町の農業集落排水事業は整備完了している。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ことから、今後も計画的な維持管理や適切な事業選択などにより、経営のさらなる効率化を図り、健全かつ持続可能な下水道事業経営に努める。</t>
    <rPh sb="4" eb="10">
      <t>ノウギョウシュウラクハイスイ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</si>
</sst>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EB0-4473-8B68-FB81A66DCE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DEB0-4473-8B68-FB81A66DCE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29.27</c:v>
                </c:pt>
                <c:pt idx="2">
                  <c:v>30.14</c:v>
                </c:pt>
                <c:pt idx="3">
                  <c:v>29.53</c:v>
                </c:pt>
                <c:pt idx="4">
                  <c:v>29.1</c:v>
                </c:pt>
              </c:numCache>
            </c:numRef>
          </c:val>
          <c:extLst>
            <c:ext xmlns:c16="http://schemas.microsoft.com/office/drawing/2014/chart" uri="{C3380CC4-5D6E-409C-BE32-E72D297353CC}">
              <c16:uniqueId val="{00000000-C0C3-4565-91B7-D78EDDADD0A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C0C3-4565-91B7-D78EDDADD0A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61.17</c:v>
                </c:pt>
                <c:pt idx="2">
                  <c:v>57.04</c:v>
                </c:pt>
                <c:pt idx="3">
                  <c:v>59.08</c:v>
                </c:pt>
                <c:pt idx="4">
                  <c:v>59.87</c:v>
                </c:pt>
              </c:numCache>
            </c:numRef>
          </c:val>
          <c:extLst>
            <c:ext xmlns:c16="http://schemas.microsoft.com/office/drawing/2014/chart" uri="{C3380CC4-5D6E-409C-BE32-E72D297353CC}">
              <c16:uniqueId val="{00000000-C997-4A7B-8A84-DF78FF76CB1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C997-4A7B-8A84-DF78FF76CB1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102.23</c:v>
                </c:pt>
                <c:pt idx="2">
                  <c:v>103.67</c:v>
                </c:pt>
                <c:pt idx="3">
                  <c:v>101.05</c:v>
                </c:pt>
                <c:pt idx="4">
                  <c:v>100</c:v>
                </c:pt>
              </c:numCache>
            </c:numRef>
          </c:val>
          <c:extLst>
            <c:ext xmlns:c16="http://schemas.microsoft.com/office/drawing/2014/chart" uri="{C3380CC4-5D6E-409C-BE32-E72D297353CC}">
              <c16:uniqueId val="{00000000-A905-4055-81AE-F9AD8CF5531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A905-4055-81AE-F9AD8CF5531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3.08</c:v>
                </c:pt>
                <c:pt idx="2">
                  <c:v>6.01</c:v>
                </c:pt>
                <c:pt idx="3">
                  <c:v>8.93</c:v>
                </c:pt>
                <c:pt idx="4">
                  <c:v>11.8</c:v>
                </c:pt>
              </c:numCache>
            </c:numRef>
          </c:val>
          <c:extLst>
            <c:ext xmlns:c16="http://schemas.microsoft.com/office/drawing/2014/chart" uri="{C3380CC4-5D6E-409C-BE32-E72D297353CC}">
              <c16:uniqueId val="{00000000-A8E2-4CB8-A4AE-B05AECE7CAF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A8E2-4CB8-A4AE-B05AECE7CAF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F6A-41B9-95C0-E637B3D3CBD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CF6A-41B9-95C0-E637B3D3CBD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828-444A-82FE-FA8654BD94F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0828-444A-82FE-FA8654BD94F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59.22</c:v>
                </c:pt>
                <c:pt idx="2">
                  <c:v>62.95</c:v>
                </c:pt>
                <c:pt idx="3">
                  <c:v>67.400000000000006</c:v>
                </c:pt>
                <c:pt idx="4">
                  <c:v>67.400000000000006</c:v>
                </c:pt>
              </c:numCache>
            </c:numRef>
          </c:val>
          <c:extLst>
            <c:ext xmlns:c16="http://schemas.microsoft.com/office/drawing/2014/chart" uri="{C3380CC4-5D6E-409C-BE32-E72D297353CC}">
              <c16:uniqueId val="{00000000-DCA9-48B0-82CB-BC96D350395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DCA9-48B0-82CB-BC96D350395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1984.62</c:v>
                </c:pt>
                <c:pt idx="2">
                  <c:v>1780.89</c:v>
                </c:pt>
                <c:pt idx="3">
                  <c:v>1626.97</c:v>
                </c:pt>
                <c:pt idx="4">
                  <c:v>1306.1400000000001</c:v>
                </c:pt>
              </c:numCache>
            </c:numRef>
          </c:val>
          <c:extLst>
            <c:ext xmlns:c16="http://schemas.microsoft.com/office/drawing/2014/chart" uri="{C3380CC4-5D6E-409C-BE32-E72D297353CC}">
              <c16:uniqueId val="{00000000-4D84-4867-BDD2-5A56CB251A4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4D84-4867-BDD2-5A56CB251A4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66.33</c:v>
                </c:pt>
                <c:pt idx="2">
                  <c:v>100</c:v>
                </c:pt>
                <c:pt idx="3">
                  <c:v>89.33</c:v>
                </c:pt>
                <c:pt idx="4">
                  <c:v>89.61</c:v>
                </c:pt>
              </c:numCache>
            </c:numRef>
          </c:val>
          <c:extLst>
            <c:ext xmlns:c16="http://schemas.microsoft.com/office/drawing/2014/chart" uri="{C3380CC4-5D6E-409C-BE32-E72D297353CC}">
              <c16:uniqueId val="{00000000-F1D8-46BA-89A6-AAA7B9D7279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F1D8-46BA-89A6-AAA7B9D7279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266.25</c:v>
                </c:pt>
                <c:pt idx="2">
                  <c:v>187.78</c:v>
                </c:pt>
                <c:pt idx="3">
                  <c:v>215.21</c:v>
                </c:pt>
                <c:pt idx="4">
                  <c:v>246.28</c:v>
                </c:pt>
              </c:numCache>
            </c:numRef>
          </c:val>
          <c:extLst>
            <c:ext xmlns:c16="http://schemas.microsoft.com/office/drawing/2014/chart" uri="{C3380CC4-5D6E-409C-BE32-E72D297353CC}">
              <c16:uniqueId val="{00000000-A8E8-4055-864F-CB0518BA2D8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A8E8-4055-864F-CB0518BA2D8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6"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会津美里町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18526</v>
      </c>
      <c r="AM8" s="36"/>
      <c r="AN8" s="36"/>
      <c r="AO8" s="36"/>
      <c r="AP8" s="36"/>
      <c r="AQ8" s="36"/>
      <c r="AR8" s="36"/>
      <c r="AS8" s="36"/>
      <c r="AT8" s="37">
        <f>データ!T6</f>
        <v>276.33</v>
      </c>
      <c r="AU8" s="37"/>
      <c r="AV8" s="37"/>
      <c r="AW8" s="37"/>
      <c r="AX8" s="37"/>
      <c r="AY8" s="37"/>
      <c r="AZ8" s="37"/>
      <c r="BA8" s="37"/>
      <c r="BB8" s="37">
        <f>データ!U6</f>
        <v>67.040000000000006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84.83</v>
      </c>
      <c r="J10" s="37"/>
      <c r="K10" s="37"/>
      <c r="L10" s="37"/>
      <c r="M10" s="37"/>
      <c r="N10" s="37"/>
      <c r="O10" s="37"/>
      <c r="P10" s="37">
        <f>データ!P6</f>
        <v>11.47</v>
      </c>
      <c r="Q10" s="37"/>
      <c r="R10" s="37"/>
      <c r="S10" s="37"/>
      <c r="T10" s="37"/>
      <c r="U10" s="37"/>
      <c r="V10" s="37"/>
      <c r="W10" s="37">
        <f>データ!Q6</f>
        <v>100</v>
      </c>
      <c r="X10" s="37"/>
      <c r="Y10" s="37"/>
      <c r="Z10" s="37"/>
      <c r="AA10" s="37"/>
      <c r="AB10" s="37"/>
      <c r="AC10" s="37"/>
      <c r="AD10" s="36">
        <f>データ!R6</f>
        <v>4950</v>
      </c>
      <c r="AE10" s="36"/>
      <c r="AF10" s="36"/>
      <c r="AG10" s="36"/>
      <c r="AH10" s="36"/>
      <c r="AI10" s="36"/>
      <c r="AJ10" s="36"/>
      <c r="AK10" s="2"/>
      <c r="AL10" s="36">
        <f>データ!V6</f>
        <v>2108</v>
      </c>
      <c r="AM10" s="36"/>
      <c r="AN10" s="36"/>
      <c r="AO10" s="36"/>
      <c r="AP10" s="36"/>
      <c r="AQ10" s="36"/>
      <c r="AR10" s="36"/>
      <c r="AS10" s="36"/>
      <c r="AT10" s="37">
        <f>データ!W6</f>
        <v>2.12</v>
      </c>
      <c r="AU10" s="37"/>
      <c r="AV10" s="37"/>
      <c r="AW10" s="37"/>
      <c r="AX10" s="37"/>
      <c r="AY10" s="37"/>
      <c r="AZ10" s="37"/>
      <c r="BA10" s="37"/>
      <c r="BB10" s="37">
        <f>データ!X6</f>
        <v>994.34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nvuOLyooXhMsmXRWgFtWBmoktcAA4mXpR5otk4iIOK4kijMLNT1y9zSd6O8mRcEwOI5Jmmp1vy13RWcrKKfF9w==" saltValue="3ap27O95I5cLHRPZdHa8i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74471</v>
      </c>
      <c r="D6" s="19">
        <f t="shared" si="3"/>
        <v>46</v>
      </c>
      <c r="E6" s="19">
        <f t="shared" si="3"/>
        <v>17</v>
      </c>
      <c r="F6" s="19">
        <f t="shared" si="3"/>
        <v>5</v>
      </c>
      <c r="G6" s="19">
        <f t="shared" si="3"/>
        <v>0</v>
      </c>
      <c r="H6" s="19" t="str">
        <f t="shared" si="3"/>
        <v>福島県　会津美里町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84.83</v>
      </c>
      <c r="P6" s="20">
        <f t="shared" si="3"/>
        <v>11.47</v>
      </c>
      <c r="Q6" s="20">
        <f t="shared" si="3"/>
        <v>100</v>
      </c>
      <c r="R6" s="20">
        <f t="shared" si="3"/>
        <v>4950</v>
      </c>
      <c r="S6" s="20">
        <f t="shared" si="3"/>
        <v>18526</v>
      </c>
      <c r="T6" s="20">
        <f t="shared" si="3"/>
        <v>276.33</v>
      </c>
      <c r="U6" s="20">
        <f t="shared" si="3"/>
        <v>67.040000000000006</v>
      </c>
      <c r="V6" s="20">
        <f t="shared" si="3"/>
        <v>2108</v>
      </c>
      <c r="W6" s="20">
        <f t="shared" si="3"/>
        <v>2.12</v>
      </c>
      <c r="X6" s="20">
        <f t="shared" si="3"/>
        <v>994.34</v>
      </c>
      <c r="Y6" s="21" t="str">
        <f>IF(Y7="",NA(),Y7)</f>
        <v>-</v>
      </c>
      <c r="Z6" s="21">
        <f t="shared" ref="Z6:AH6" si="4">IF(Z7="",NA(),Z7)</f>
        <v>102.23</v>
      </c>
      <c r="AA6" s="21">
        <f t="shared" si="4"/>
        <v>103.67</v>
      </c>
      <c r="AB6" s="21">
        <f t="shared" si="4"/>
        <v>101.05</v>
      </c>
      <c r="AC6" s="21">
        <f t="shared" si="4"/>
        <v>100</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59.22</v>
      </c>
      <c r="AW6" s="21">
        <f t="shared" si="6"/>
        <v>62.95</v>
      </c>
      <c r="AX6" s="21">
        <f t="shared" si="6"/>
        <v>67.400000000000006</v>
      </c>
      <c r="AY6" s="21">
        <f t="shared" si="6"/>
        <v>67.400000000000006</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1">
        <f t="shared" ref="BG6:BO6" si="7">IF(BG7="",NA(),BG7)</f>
        <v>1984.62</v>
      </c>
      <c r="BH6" s="21">
        <f t="shared" si="7"/>
        <v>1780.89</v>
      </c>
      <c r="BI6" s="21">
        <f t="shared" si="7"/>
        <v>1626.97</v>
      </c>
      <c r="BJ6" s="21">
        <f t="shared" si="7"/>
        <v>1306.1400000000001</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66.33</v>
      </c>
      <c r="BS6" s="21">
        <f t="shared" si="8"/>
        <v>100</v>
      </c>
      <c r="BT6" s="21">
        <f t="shared" si="8"/>
        <v>89.33</v>
      </c>
      <c r="BU6" s="21">
        <f t="shared" si="8"/>
        <v>89.61</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266.25</v>
      </c>
      <c r="CD6" s="21">
        <f t="shared" si="9"/>
        <v>187.78</v>
      </c>
      <c r="CE6" s="21">
        <f t="shared" si="9"/>
        <v>215.21</v>
      </c>
      <c r="CF6" s="21">
        <f t="shared" si="9"/>
        <v>246.28</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29.27</v>
      </c>
      <c r="CO6" s="21">
        <f t="shared" si="10"/>
        <v>30.14</v>
      </c>
      <c r="CP6" s="21">
        <f t="shared" si="10"/>
        <v>29.53</v>
      </c>
      <c r="CQ6" s="21">
        <f t="shared" si="10"/>
        <v>29.1</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61.17</v>
      </c>
      <c r="CZ6" s="21">
        <f t="shared" si="11"/>
        <v>57.04</v>
      </c>
      <c r="DA6" s="21">
        <f t="shared" si="11"/>
        <v>59.08</v>
      </c>
      <c r="DB6" s="21">
        <f t="shared" si="11"/>
        <v>59.87</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3.08</v>
      </c>
      <c r="DK6" s="21">
        <f t="shared" si="12"/>
        <v>6.01</v>
      </c>
      <c r="DL6" s="21">
        <f t="shared" si="12"/>
        <v>8.93</v>
      </c>
      <c r="DM6" s="21">
        <f t="shared" si="12"/>
        <v>11.8</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74471</v>
      </c>
      <c r="D7" s="23">
        <v>46</v>
      </c>
      <c r="E7" s="23">
        <v>17</v>
      </c>
      <c r="F7" s="23">
        <v>5</v>
      </c>
      <c r="G7" s="23">
        <v>0</v>
      </c>
      <c r="H7" s="23" t="s">
        <v>95</v>
      </c>
      <c r="I7" s="23" t="s">
        <v>96</v>
      </c>
      <c r="J7" s="23" t="s">
        <v>97</v>
      </c>
      <c r="K7" s="23" t="s">
        <v>98</v>
      </c>
      <c r="L7" s="23" t="s">
        <v>99</v>
      </c>
      <c r="M7" s="23" t="s">
        <v>100</v>
      </c>
      <c r="N7" s="24" t="s">
        <v>101</v>
      </c>
      <c r="O7" s="24">
        <v>84.83</v>
      </c>
      <c r="P7" s="24">
        <v>11.47</v>
      </c>
      <c r="Q7" s="24">
        <v>100</v>
      </c>
      <c r="R7" s="24">
        <v>4950</v>
      </c>
      <c r="S7" s="24">
        <v>18526</v>
      </c>
      <c r="T7" s="24">
        <v>276.33</v>
      </c>
      <c r="U7" s="24">
        <v>67.040000000000006</v>
      </c>
      <c r="V7" s="24">
        <v>2108</v>
      </c>
      <c r="W7" s="24">
        <v>2.12</v>
      </c>
      <c r="X7" s="24">
        <v>994.34</v>
      </c>
      <c r="Y7" s="24" t="s">
        <v>101</v>
      </c>
      <c r="Z7" s="24">
        <v>102.23</v>
      </c>
      <c r="AA7" s="24">
        <v>103.67</v>
      </c>
      <c r="AB7" s="24">
        <v>101.05</v>
      </c>
      <c r="AC7" s="24">
        <v>100</v>
      </c>
      <c r="AD7" s="24" t="s">
        <v>101</v>
      </c>
      <c r="AE7" s="24">
        <v>106.37</v>
      </c>
      <c r="AF7" s="24">
        <v>106.07</v>
      </c>
      <c r="AG7" s="24">
        <v>105.5</v>
      </c>
      <c r="AH7" s="24">
        <v>106.35</v>
      </c>
      <c r="AI7" s="24">
        <v>104.44</v>
      </c>
      <c r="AJ7" s="24" t="s">
        <v>101</v>
      </c>
      <c r="AK7" s="24">
        <v>0</v>
      </c>
      <c r="AL7" s="24">
        <v>0</v>
      </c>
      <c r="AM7" s="24">
        <v>0</v>
      </c>
      <c r="AN7" s="24">
        <v>0</v>
      </c>
      <c r="AO7" s="24" t="s">
        <v>101</v>
      </c>
      <c r="AP7" s="24">
        <v>139.02000000000001</v>
      </c>
      <c r="AQ7" s="24">
        <v>132.04</v>
      </c>
      <c r="AR7" s="24">
        <v>145.43</v>
      </c>
      <c r="AS7" s="24">
        <v>129.88999999999999</v>
      </c>
      <c r="AT7" s="24">
        <v>124.06</v>
      </c>
      <c r="AU7" s="24" t="s">
        <v>101</v>
      </c>
      <c r="AV7" s="24">
        <v>59.22</v>
      </c>
      <c r="AW7" s="24">
        <v>62.95</v>
      </c>
      <c r="AX7" s="24">
        <v>67.400000000000006</v>
      </c>
      <c r="AY7" s="24">
        <v>67.400000000000006</v>
      </c>
      <c r="AZ7" s="24" t="s">
        <v>101</v>
      </c>
      <c r="BA7" s="24">
        <v>29.13</v>
      </c>
      <c r="BB7" s="24">
        <v>35.69</v>
      </c>
      <c r="BC7" s="24">
        <v>38.4</v>
      </c>
      <c r="BD7" s="24">
        <v>44.04</v>
      </c>
      <c r="BE7" s="24">
        <v>42.02</v>
      </c>
      <c r="BF7" s="24" t="s">
        <v>101</v>
      </c>
      <c r="BG7" s="24">
        <v>1984.62</v>
      </c>
      <c r="BH7" s="24">
        <v>1780.89</v>
      </c>
      <c r="BI7" s="24">
        <v>1626.97</v>
      </c>
      <c r="BJ7" s="24">
        <v>1306.1400000000001</v>
      </c>
      <c r="BK7" s="24" t="s">
        <v>101</v>
      </c>
      <c r="BL7" s="24">
        <v>867.83</v>
      </c>
      <c r="BM7" s="24">
        <v>791.76</v>
      </c>
      <c r="BN7" s="24">
        <v>900.82</v>
      </c>
      <c r="BO7" s="24">
        <v>839.21</v>
      </c>
      <c r="BP7" s="24">
        <v>785.1</v>
      </c>
      <c r="BQ7" s="24" t="s">
        <v>101</v>
      </c>
      <c r="BR7" s="24">
        <v>66.33</v>
      </c>
      <c r="BS7" s="24">
        <v>100</v>
      </c>
      <c r="BT7" s="24">
        <v>89.33</v>
      </c>
      <c r="BU7" s="24">
        <v>89.61</v>
      </c>
      <c r="BV7" s="24" t="s">
        <v>101</v>
      </c>
      <c r="BW7" s="24">
        <v>57.08</v>
      </c>
      <c r="BX7" s="24">
        <v>56.26</v>
      </c>
      <c r="BY7" s="24">
        <v>52.94</v>
      </c>
      <c r="BZ7" s="24">
        <v>52.05</v>
      </c>
      <c r="CA7" s="24">
        <v>56.93</v>
      </c>
      <c r="CB7" s="24" t="s">
        <v>101</v>
      </c>
      <c r="CC7" s="24">
        <v>266.25</v>
      </c>
      <c r="CD7" s="24">
        <v>187.78</v>
      </c>
      <c r="CE7" s="24">
        <v>215.21</v>
      </c>
      <c r="CF7" s="24">
        <v>246.28</v>
      </c>
      <c r="CG7" s="24" t="s">
        <v>101</v>
      </c>
      <c r="CH7" s="24">
        <v>274.99</v>
      </c>
      <c r="CI7" s="24">
        <v>282.08999999999997</v>
      </c>
      <c r="CJ7" s="24">
        <v>303.27999999999997</v>
      </c>
      <c r="CK7" s="24">
        <v>301.86</v>
      </c>
      <c r="CL7" s="24">
        <v>271.14999999999998</v>
      </c>
      <c r="CM7" s="24" t="s">
        <v>101</v>
      </c>
      <c r="CN7" s="24">
        <v>29.27</v>
      </c>
      <c r="CO7" s="24">
        <v>30.14</v>
      </c>
      <c r="CP7" s="24">
        <v>29.53</v>
      </c>
      <c r="CQ7" s="24">
        <v>29.1</v>
      </c>
      <c r="CR7" s="24" t="s">
        <v>101</v>
      </c>
      <c r="CS7" s="24">
        <v>54.83</v>
      </c>
      <c r="CT7" s="24">
        <v>66.53</v>
      </c>
      <c r="CU7" s="24">
        <v>52.35</v>
      </c>
      <c r="CV7" s="24">
        <v>46.25</v>
      </c>
      <c r="CW7" s="24">
        <v>49.87</v>
      </c>
      <c r="CX7" s="24" t="s">
        <v>101</v>
      </c>
      <c r="CY7" s="24">
        <v>61.17</v>
      </c>
      <c r="CZ7" s="24">
        <v>57.04</v>
      </c>
      <c r="DA7" s="24">
        <v>59.08</v>
      </c>
      <c r="DB7" s="24">
        <v>59.87</v>
      </c>
      <c r="DC7" s="24" t="s">
        <v>101</v>
      </c>
      <c r="DD7" s="24">
        <v>84.7</v>
      </c>
      <c r="DE7" s="24">
        <v>84.67</v>
      </c>
      <c r="DF7" s="24">
        <v>84.39</v>
      </c>
      <c r="DG7" s="24">
        <v>83.96</v>
      </c>
      <c r="DH7" s="24">
        <v>87.54</v>
      </c>
      <c r="DI7" s="24" t="s">
        <v>101</v>
      </c>
      <c r="DJ7" s="24">
        <v>3.08</v>
      </c>
      <c r="DK7" s="24">
        <v>6.01</v>
      </c>
      <c r="DL7" s="24">
        <v>8.93</v>
      </c>
      <c r="DM7" s="24">
        <v>11.8</v>
      </c>
      <c r="DN7" s="24" t="s">
        <v>101</v>
      </c>
      <c r="DO7" s="24">
        <v>20.34</v>
      </c>
      <c r="DP7" s="24">
        <v>21.85</v>
      </c>
      <c r="DQ7" s="24">
        <v>25.19</v>
      </c>
      <c r="DR7" s="24">
        <v>25.46</v>
      </c>
      <c r="DS7" s="24">
        <v>28.42</v>
      </c>
      <c r="DT7" s="24" t="s">
        <v>101</v>
      </c>
      <c r="DU7" s="24">
        <v>0</v>
      </c>
      <c r="DV7" s="24">
        <v>0</v>
      </c>
      <c r="DW7" s="24">
        <v>0</v>
      </c>
      <c r="DX7" s="24">
        <v>0</v>
      </c>
      <c r="DY7" s="24" t="s">
        <v>101</v>
      </c>
      <c r="DZ7" s="24">
        <v>0</v>
      </c>
      <c r="EA7" s="24">
        <v>0</v>
      </c>
      <c r="EB7" s="24">
        <v>0</v>
      </c>
      <c r="EC7" s="24">
        <v>0.19</v>
      </c>
      <c r="ED7" s="24">
        <v>0.08</v>
      </c>
      <c r="EE7" s="24" t="s">
        <v>101</v>
      </c>
      <c r="EF7" s="24">
        <v>0</v>
      </c>
      <c r="EG7" s="24">
        <v>0</v>
      </c>
      <c r="EH7" s="24">
        <v>0</v>
      </c>
      <c r="EI7" s="24">
        <v>0</v>
      </c>
      <c r="EJ7" s="24" t="s">
        <v>101</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五十嵐 春佳</cp:lastModifiedBy>
  <dcterms:created xsi:type="dcterms:W3CDTF">2025-01-24T07:16:02Z</dcterms:created>
  <dcterms:modified xsi:type="dcterms:W3CDTF">2025-01-30T07:41:59Z</dcterms:modified>
  <cp:category/>
</cp:coreProperties>
</file>