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政策財政課\（00　R5 政策財政課\R5 財政係\29．R3以前　財政係\財政係\公営企業\令和6年度\01 照会\R7.1.23【照会_2月5日（水）期限】公営企業に係る経営比較分析表（令和5年度決算）の分析等について\回答\"/>
    </mc:Choice>
  </mc:AlternateContent>
  <xr:revisionPtr revIDLastSave="0" documentId="13_ncr:1_{6D66CB30-03E0-4CDB-80E2-C4ADA3166975}" xr6:coauthVersionLast="47" xr6:coauthVersionMax="47" xr10:uidLastSave="{00000000-0000-0000-0000-000000000000}"/>
  <workbookProtection workbookAlgorithmName="SHA-512" workbookHashValue="6HHr10C4HR8Ude/8//205Y62vBkdiK4l07PDBThd7Lj+ZRplPSIGrKwmv6w5sCMwlB5NMxYY28e0xFO5ZM+aYA==" workbookSaltValue="ihNXjLvl5c8rFMp1gUCyFA==" workbookSpinCount="100000" lockStructure="1"/>
  <bookViews>
    <workbookView xWindow="-289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P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<sst xmlns="http://schemas.openxmlformats.org/spreadsheetml/2006/main" count="257" uniqueCount="116">
  <si>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</si>
  <si>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</si>
  <si>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</si>
  <si>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</si>
  <si>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</si>
  <si>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</si>
  <si>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</si>
  <si>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</si>
  <si>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</si>
  <si>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</si>
  <si>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</si>
  <si>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</si>
  <si>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</si>
  <si>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</si>
  <si>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</si>
  <si>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</si>
  <si>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</si>
  <si>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</si>
  <si>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</si>
  <si>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</si>
  <si>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</si>
  <si>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</si>
  <si>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</si>
  <si>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</si>
  <si>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</si>
  <si>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</si>
  <si>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</si>
  <si>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</si>
  <si>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</si>
  <si>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</si>
  <si>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</si>
  <si>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</si>
  <si>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</si>
  <si>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</si>
  <si>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</si>
  <si>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</si>
  <si>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</si>
  <si>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</si>
  <si>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</si>
  <si>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</si>
  <si>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</si>
  <si>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</si>
  <si>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</si>
  <si>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</si>
  <si>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</si>
  <si>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</si>
  <si>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</si>
  <si>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</si>
  <si>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</si>
  <si>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</si>
  <si>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</si>
  <si>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</si>
  <si>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</si>
  <si>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</si>
  <si>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</si>
  <si>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</si>
  <si>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</si>
  <si>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</si>
  <si>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</si>
  <si>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</si>
  <si>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</si>
  <si>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</si>
  <si>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</si>
  <si>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</si>
  <si>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</si>
  <si>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</si>
  <si>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</si>
  <si>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</si>
  <si>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</si>
  <si>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</si>
  <si>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</si>
  <si>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</si>
  <si>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</si>
  <si>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</si>
  <si>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</si>
  <si>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</si>
  <si>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</si>
  <si>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</si>
  <si>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</si>
  <si>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</si>
  <si>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</si>
  <si>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</si>
  <si>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</si>
  <si>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</si>
  <si>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</si>
  <si>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</si>
  <si>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</si>
  <si>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</si>
  <si>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</si>
  <si>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</si>
  <si>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</si>
  <si>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</si>
  <si>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</si>
  <si>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</si>
  <si>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</si>
  <si>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</si>
  <si>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</si>
  <si>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</si>
  <si>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</si>
  <si>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</si>
  <si>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</si>
  <si>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</si>
  <si>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</si>
  <si>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</si>
  <si>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</si>
  <si>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</si>
  <si>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</si>
  <si>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</si>
  <si>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</si>
  <si>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</si>
  <si>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</si>
  <si>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</si>
  <si>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</si>
  <si>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昨年度より比率が上昇しているが、流動資産で流動負債を賄えていない状況である。接続率の向上及び経費の削減等に努め、支払能力を高める必要がある。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整備完了により新規借入を行っていないため減少傾向にあるが、類似団体平均値よりも上回っている。将来的な財政負担を見据えた財政運営により、可能な限り企業債残高の縮減を図っていく必要がある。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⑦水洗化率</t>
    </r>
    <r>
      <rPr>
        <sz val="11"/>
        <color theme="1"/>
        <rFont val="ＭＳ ゴシック"/>
        <family val="3"/>
        <charset val="128"/>
      </rPr>
      <t xml:space="preserve">
類似団体と比較し低い値となっている。接続率向上に対する取組みが必要である。
</t>
    </r>
    <rPh sb="169" eb="173">
      <t>セイビカンリョウ</t>
    </rPh>
    <rPh sb="176" eb="180">
      <t>シンキカリイレ</t>
    </rPh>
    <rPh sb="181" eb="182">
      <t>オコナ</t>
    </rPh>
    <rPh sb="189" eb="193">
      <t>ゲンショウケイコウ</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</si>
  <si>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</si>
  <si>
    <t>　本町の特定環境保全公共下水道事業は整備完了している。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</si>
</sst>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5F6-47FA-9B9E-DD8277F00B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A5F6-47FA-9B9E-DD8277F00B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01-43A3-A551-9D72BCC9E5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8001-43A3-A551-9D72BCC9E5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65.849999999999994</c:v>
                </c:pt>
                <c:pt idx="2">
                  <c:v>66.430000000000007</c:v>
                </c:pt>
                <c:pt idx="3">
                  <c:v>70.11</c:v>
                </c:pt>
                <c:pt idx="4">
                  <c:v>68.239999999999995</c:v>
                </c:pt>
              </c:numCache>
            </c:numRef>
          </c:val>
          <c:extLst>
            <c:ext xmlns:c16="http://schemas.microsoft.com/office/drawing/2014/chart" uri="{C3380CC4-5D6E-409C-BE32-E72D297353CC}">
              <c16:uniqueId val="{00000000-434D-4BD7-9E00-98F2179AB68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434D-4BD7-9E00-98F2179AB68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A888-42FA-8F17-3CE532A9F8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A888-42FA-8F17-3CE532A9F8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3.22</c:v>
                </c:pt>
                <c:pt idx="2">
                  <c:v>6.44</c:v>
                </c:pt>
                <c:pt idx="3">
                  <c:v>9.66</c:v>
                </c:pt>
                <c:pt idx="4">
                  <c:v>12.88</c:v>
                </c:pt>
              </c:numCache>
            </c:numRef>
          </c:val>
          <c:extLst>
            <c:ext xmlns:c16="http://schemas.microsoft.com/office/drawing/2014/chart" uri="{C3380CC4-5D6E-409C-BE32-E72D297353CC}">
              <c16:uniqueId val="{00000000-BA38-42A3-AC75-02A5455083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BA38-42A3-AC75-02A5455083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0CE-4172-AE1A-D91B1E8376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20CE-4172-AE1A-D91B1E8376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91F-48A3-9F52-22D0C7B8CF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D91F-48A3-9F52-22D0C7B8CF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60.72</c:v>
                </c:pt>
                <c:pt idx="2">
                  <c:v>30.14</c:v>
                </c:pt>
                <c:pt idx="3">
                  <c:v>30.35</c:v>
                </c:pt>
                <c:pt idx="4">
                  <c:v>33.46</c:v>
                </c:pt>
              </c:numCache>
            </c:numRef>
          </c:val>
          <c:extLst>
            <c:ext xmlns:c16="http://schemas.microsoft.com/office/drawing/2014/chart" uri="{C3380CC4-5D6E-409C-BE32-E72D297353CC}">
              <c16:uniqueId val="{00000000-287F-4BF7-92C0-E317DE20A4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287F-4BF7-92C0-E317DE20A4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2103.5</c:v>
                </c:pt>
                <c:pt idx="2">
                  <c:v>1832.86</c:v>
                </c:pt>
                <c:pt idx="3">
                  <c:v>1653.53</c:v>
                </c:pt>
                <c:pt idx="4">
                  <c:v>1278.3499999999999</c:v>
                </c:pt>
              </c:numCache>
            </c:numRef>
          </c:val>
          <c:extLst>
            <c:ext xmlns:c16="http://schemas.microsoft.com/office/drawing/2014/chart" uri="{C3380CC4-5D6E-409C-BE32-E72D297353CC}">
              <c16:uniqueId val="{00000000-5F8F-4BA1-BBD6-9C099F5A6C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5F8F-4BA1-BBD6-9C099F5A6C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59.34</c:v>
                </c:pt>
                <c:pt idx="2">
                  <c:v>64.97</c:v>
                </c:pt>
                <c:pt idx="3">
                  <c:v>65.180000000000007</c:v>
                </c:pt>
                <c:pt idx="4">
                  <c:v>80.84</c:v>
                </c:pt>
              </c:numCache>
            </c:numRef>
          </c:val>
          <c:extLst>
            <c:ext xmlns:c16="http://schemas.microsoft.com/office/drawing/2014/chart" uri="{C3380CC4-5D6E-409C-BE32-E72D297353CC}">
              <c16:uniqueId val="{00000000-2EA6-4B7E-912B-DCF906984C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EA6-4B7E-912B-DCF906984C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149.99</c:v>
                </c:pt>
                <c:pt idx="2">
                  <c:v>150.01</c:v>
                </c:pt>
                <c:pt idx="3">
                  <c:v>150.01</c:v>
                </c:pt>
                <c:pt idx="4">
                  <c:v>150.02000000000001</c:v>
                </c:pt>
              </c:numCache>
            </c:numRef>
          </c:val>
          <c:extLst>
            <c:ext xmlns:c16="http://schemas.microsoft.com/office/drawing/2014/chart" uri="{C3380CC4-5D6E-409C-BE32-E72D297353CC}">
              <c16:uniqueId val="{00000000-64F8-477E-A2DF-B8C32E1CAFE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64F8-477E-A2DF-B8C32E1CAFE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8"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会津美里町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18526</v>
      </c>
      <c r="AM8" s="36"/>
      <c r="AN8" s="36"/>
      <c r="AO8" s="36"/>
      <c r="AP8" s="36"/>
      <c r="AQ8" s="36"/>
      <c r="AR8" s="36"/>
      <c r="AS8" s="36"/>
      <c r="AT8" s="37">
        <f>データ!T6</f>
        <v>276.33</v>
      </c>
      <c r="AU8" s="37"/>
      <c r="AV8" s="37"/>
      <c r="AW8" s="37"/>
      <c r="AX8" s="37"/>
      <c r="AY8" s="37"/>
      <c r="AZ8" s="37"/>
      <c r="BA8" s="37"/>
      <c r="BB8" s="37">
        <f>データ!U6</f>
        <v>67.040000000000006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78.55</v>
      </c>
      <c r="J10" s="37"/>
      <c r="K10" s="37"/>
      <c r="L10" s="37"/>
      <c r="M10" s="37"/>
      <c r="N10" s="37"/>
      <c r="O10" s="37"/>
      <c r="P10" s="37">
        <f>データ!P6</f>
        <v>1.39</v>
      </c>
      <c r="Q10" s="37"/>
      <c r="R10" s="37"/>
      <c r="S10" s="37"/>
      <c r="T10" s="37"/>
      <c r="U10" s="37"/>
      <c r="V10" s="37"/>
      <c r="W10" s="37">
        <f>データ!Q6</f>
        <v>100</v>
      </c>
      <c r="X10" s="37"/>
      <c r="Y10" s="37"/>
      <c r="Z10" s="37"/>
      <c r="AA10" s="37"/>
      <c r="AB10" s="37"/>
      <c r="AC10" s="37"/>
      <c r="AD10" s="36">
        <f>データ!R6</f>
        <v>4950</v>
      </c>
      <c r="AE10" s="36"/>
      <c r="AF10" s="36"/>
      <c r="AG10" s="36"/>
      <c r="AH10" s="36"/>
      <c r="AI10" s="36"/>
      <c r="AJ10" s="36"/>
      <c r="AK10" s="2"/>
      <c r="AL10" s="36">
        <f>データ!V6</f>
        <v>255</v>
      </c>
      <c r="AM10" s="36"/>
      <c r="AN10" s="36"/>
      <c r="AO10" s="36"/>
      <c r="AP10" s="36"/>
      <c r="AQ10" s="36"/>
      <c r="AR10" s="36"/>
      <c r="AS10" s="36"/>
      <c r="AT10" s="37">
        <f>データ!W6</f>
        <v>0.15</v>
      </c>
      <c r="AU10" s="37"/>
      <c r="AV10" s="37"/>
      <c r="AW10" s="37"/>
      <c r="AX10" s="37"/>
      <c r="AY10" s="37"/>
      <c r="AZ10" s="37"/>
      <c r="BA10" s="37"/>
      <c r="BB10" s="37">
        <f>データ!X6</f>
        <v>1700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Aov1WG6ZWqdpHv5vs9r/gsICU7u9aF6594P/NrWEdLBcCScP4+b5ogROLj6Bh2C/Jj4UKelR8gLO1dlBy63GMA==" saltValue="rqkLRrYOJAfEMzugKf0q3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74471</v>
      </c>
      <c r="D6" s="19">
        <f t="shared" si="3"/>
        <v>46</v>
      </c>
      <c r="E6" s="19">
        <f t="shared" si="3"/>
        <v>17</v>
      </c>
      <c r="F6" s="19">
        <f t="shared" si="3"/>
        <v>4</v>
      </c>
      <c r="G6" s="19">
        <f t="shared" si="3"/>
        <v>0</v>
      </c>
      <c r="H6" s="19" t="str">
        <f t="shared" si="3"/>
        <v>福島県　会津美里町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78.55</v>
      </c>
      <c r="P6" s="20">
        <f t="shared" si="3"/>
        <v>1.39</v>
      </c>
      <c r="Q6" s="20">
        <f t="shared" si="3"/>
        <v>100</v>
      </c>
      <c r="R6" s="20">
        <f t="shared" si="3"/>
        <v>4950</v>
      </c>
      <c r="S6" s="20">
        <f t="shared" si="3"/>
        <v>18526</v>
      </c>
      <c r="T6" s="20">
        <f t="shared" si="3"/>
        <v>276.33</v>
      </c>
      <c r="U6" s="20">
        <f t="shared" si="3"/>
        <v>67.040000000000006</v>
      </c>
      <c r="V6" s="20">
        <f t="shared" si="3"/>
        <v>255</v>
      </c>
      <c r="W6" s="20">
        <f t="shared" si="3"/>
        <v>0.15</v>
      </c>
      <c r="X6" s="20">
        <f t="shared" si="3"/>
        <v>1700</v>
      </c>
      <c r="Y6" s="21" t="str">
        <f>IF(Y7="",NA(),Y7)</f>
        <v>-</v>
      </c>
      <c r="Z6" s="21">
        <f t="shared" ref="Z6:AH6" si="4">IF(Z7="",NA(),Z7)</f>
        <v>100</v>
      </c>
      <c r="AA6" s="21">
        <f t="shared" si="4"/>
        <v>100</v>
      </c>
      <c r="AB6" s="21">
        <f t="shared" si="4"/>
        <v>100</v>
      </c>
      <c r="AC6" s="21">
        <f t="shared" si="4"/>
        <v>100</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60.72</v>
      </c>
      <c r="AW6" s="21">
        <f t="shared" si="6"/>
        <v>30.14</v>
      </c>
      <c r="AX6" s="21">
        <f t="shared" si="6"/>
        <v>30.35</v>
      </c>
      <c r="AY6" s="21">
        <f t="shared" si="6"/>
        <v>33.46</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2103.5</v>
      </c>
      <c r="BH6" s="21">
        <f t="shared" si="7"/>
        <v>1832.86</v>
      </c>
      <c r="BI6" s="21">
        <f t="shared" si="7"/>
        <v>1653.53</v>
      </c>
      <c r="BJ6" s="21">
        <f t="shared" si="7"/>
        <v>1278.3499999999999</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59.34</v>
      </c>
      <c r="BS6" s="21">
        <f t="shared" si="8"/>
        <v>64.97</v>
      </c>
      <c r="BT6" s="21">
        <f t="shared" si="8"/>
        <v>65.180000000000007</v>
      </c>
      <c r="BU6" s="21">
        <f t="shared" si="8"/>
        <v>80.84</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149.99</v>
      </c>
      <c r="CD6" s="21">
        <f t="shared" si="9"/>
        <v>150.01</v>
      </c>
      <c r="CE6" s="21">
        <f t="shared" si="9"/>
        <v>150.01</v>
      </c>
      <c r="CF6" s="21">
        <f t="shared" si="9"/>
        <v>150.02000000000001</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65.849999999999994</v>
      </c>
      <c r="CZ6" s="21">
        <f t="shared" si="11"/>
        <v>66.430000000000007</v>
      </c>
      <c r="DA6" s="21">
        <f t="shared" si="11"/>
        <v>70.11</v>
      </c>
      <c r="DB6" s="21">
        <f t="shared" si="11"/>
        <v>68.239999999999995</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3.22</v>
      </c>
      <c r="DK6" s="21">
        <f t="shared" si="12"/>
        <v>6.44</v>
      </c>
      <c r="DL6" s="21">
        <f t="shared" si="12"/>
        <v>9.66</v>
      </c>
      <c r="DM6" s="21">
        <f t="shared" si="12"/>
        <v>12.88</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74471</v>
      </c>
      <c r="D7" s="23">
        <v>46</v>
      </c>
      <c r="E7" s="23">
        <v>17</v>
      </c>
      <c r="F7" s="23">
        <v>4</v>
      </c>
      <c r="G7" s="23">
        <v>0</v>
      </c>
      <c r="H7" s="23" t="s">
        <v>96</v>
      </c>
      <c r="I7" s="23" t="s">
        <v>97</v>
      </c>
      <c r="J7" s="23" t="s">
        <v>98</v>
      </c>
      <c r="K7" s="23" t="s">
        <v>99</v>
      </c>
      <c r="L7" s="23" t="s">
        <v>100</v>
      </c>
      <c r="M7" s="23" t="s">
        <v>101</v>
      </c>
      <c r="N7" s="24" t="s">
        <v>102</v>
      </c>
      <c r="O7" s="24">
        <v>78.55</v>
      </c>
      <c r="P7" s="24">
        <v>1.39</v>
      </c>
      <c r="Q7" s="24">
        <v>100</v>
      </c>
      <c r="R7" s="24">
        <v>4950</v>
      </c>
      <c r="S7" s="24">
        <v>18526</v>
      </c>
      <c r="T7" s="24">
        <v>276.33</v>
      </c>
      <c r="U7" s="24">
        <v>67.040000000000006</v>
      </c>
      <c r="V7" s="24">
        <v>255</v>
      </c>
      <c r="W7" s="24">
        <v>0.15</v>
      </c>
      <c r="X7" s="24">
        <v>1700</v>
      </c>
      <c r="Y7" s="24" t="s">
        <v>102</v>
      </c>
      <c r="Z7" s="24">
        <v>100</v>
      </c>
      <c r="AA7" s="24">
        <v>100</v>
      </c>
      <c r="AB7" s="24">
        <v>100</v>
      </c>
      <c r="AC7" s="24">
        <v>100</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60.72</v>
      </c>
      <c r="AW7" s="24">
        <v>30.14</v>
      </c>
      <c r="AX7" s="24">
        <v>30.35</v>
      </c>
      <c r="AY7" s="24">
        <v>33.46</v>
      </c>
      <c r="AZ7" s="24" t="s">
        <v>102</v>
      </c>
      <c r="BA7" s="24">
        <v>44.24</v>
      </c>
      <c r="BB7" s="24">
        <v>43.07</v>
      </c>
      <c r="BC7" s="24">
        <v>45.42</v>
      </c>
      <c r="BD7" s="24">
        <v>50.63</v>
      </c>
      <c r="BE7" s="24">
        <v>48.91</v>
      </c>
      <c r="BF7" s="24" t="s">
        <v>102</v>
      </c>
      <c r="BG7" s="24">
        <v>2103.5</v>
      </c>
      <c r="BH7" s="24">
        <v>1832.86</v>
      </c>
      <c r="BI7" s="24">
        <v>1653.53</v>
      </c>
      <c r="BJ7" s="24">
        <v>1278.3499999999999</v>
      </c>
      <c r="BK7" s="24" t="s">
        <v>102</v>
      </c>
      <c r="BL7" s="24">
        <v>1258.43</v>
      </c>
      <c r="BM7" s="24">
        <v>1163.75</v>
      </c>
      <c r="BN7" s="24">
        <v>1195.47</v>
      </c>
      <c r="BO7" s="24">
        <v>1168.69</v>
      </c>
      <c r="BP7" s="24">
        <v>1156.82</v>
      </c>
      <c r="BQ7" s="24" t="s">
        <v>102</v>
      </c>
      <c r="BR7" s="24">
        <v>59.34</v>
      </c>
      <c r="BS7" s="24">
        <v>64.97</v>
      </c>
      <c r="BT7" s="24">
        <v>65.180000000000007</v>
      </c>
      <c r="BU7" s="24">
        <v>80.84</v>
      </c>
      <c r="BV7" s="24" t="s">
        <v>102</v>
      </c>
      <c r="BW7" s="24">
        <v>73.36</v>
      </c>
      <c r="BX7" s="24">
        <v>72.599999999999994</v>
      </c>
      <c r="BY7" s="24">
        <v>69.430000000000007</v>
      </c>
      <c r="BZ7" s="24">
        <v>70.709999999999994</v>
      </c>
      <c r="CA7" s="24">
        <v>75.33</v>
      </c>
      <c r="CB7" s="24" t="s">
        <v>102</v>
      </c>
      <c r="CC7" s="24">
        <v>149.99</v>
      </c>
      <c r="CD7" s="24">
        <v>150.01</v>
      </c>
      <c r="CE7" s="24">
        <v>150.01</v>
      </c>
      <c r="CF7" s="24">
        <v>150.02000000000001</v>
      </c>
      <c r="CG7" s="24" t="s">
        <v>102</v>
      </c>
      <c r="CH7" s="24">
        <v>224.88</v>
      </c>
      <c r="CI7" s="24">
        <v>228.64</v>
      </c>
      <c r="CJ7" s="24">
        <v>239.46</v>
      </c>
      <c r="CK7" s="24">
        <v>233.15</v>
      </c>
      <c r="CL7" s="24">
        <v>215.73</v>
      </c>
      <c r="CM7" s="24" t="s">
        <v>102</v>
      </c>
      <c r="CN7" s="24" t="s">
        <v>102</v>
      </c>
      <c r="CO7" s="24" t="s">
        <v>102</v>
      </c>
      <c r="CP7" s="24" t="s">
        <v>102</v>
      </c>
      <c r="CQ7" s="24" t="s">
        <v>102</v>
      </c>
      <c r="CR7" s="24" t="s">
        <v>102</v>
      </c>
      <c r="CS7" s="24">
        <v>42.4</v>
      </c>
      <c r="CT7" s="24">
        <v>42.28</v>
      </c>
      <c r="CU7" s="24">
        <v>41.06</v>
      </c>
      <c r="CV7" s="24">
        <v>42.09</v>
      </c>
      <c r="CW7" s="24">
        <v>43.28</v>
      </c>
      <c r="CX7" s="24" t="s">
        <v>102</v>
      </c>
      <c r="CY7" s="24">
        <v>65.849999999999994</v>
      </c>
      <c r="CZ7" s="24">
        <v>66.430000000000007</v>
      </c>
      <c r="DA7" s="24">
        <v>70.11</v>
      </c>
      <c r="DB7" s="24">
        <v>68.239999999999995</v>
      </c>
      <c r="DC7" s="24" t="s">
        <v>102</v>
      </c>
      <c r="DD7" s="24">
        <v>84.19</v>
      </c>
      <c r="DE7" s="24">
        <v>84.34</v>
      </c>
      <c r="DF7" s="24">
        <v>84.34</v>
      </c>
      <c r="DG7" s="24">
        <v>84.73</v>
      </c>
      <c r="DH7" s="24">
        <v>86.21</v>
      </c>
      <c r="DI7" s="24" t="s">
        <v>102</v>
      </c>
      <c r="DJ7" s="24">
        <v>3.22</v>
      </c>
      <c r="DK7" s="24">
        <v>6.44</v>
      </c>
      <c r="DL7" s="24">
        <v>9.66</v>
      </c>
      <c r="DM7" s="24">
        <v>12.88</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春佳</cp:lastModifiedBy>
  <dcterms:created xsi:type="dcterms:W3CDTF">2025-01-24T07:09:52Z</dcterms:created>
  <dcterms:modified xsi:type="dcterms:W3CDTF">2025-01-30T07:41:46Z</dcterms:modified>
  <cp:category/>
</cp:coreProperties>
</file>