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cl051\Downloads\"/>
    </mc:Choice>
  </mc:AlternateContent>
  <xr:revisionPtr revIDLastSave="0" documentId="13_ncr:1_{1D50E932-9778-4FE5-86D5-11DAE517F609}" xr6:coauthVersionLast="47" xr6:coauthVersionMax="47" xr10:uidLastSave="{00000000-0000-0000-0000-000000000000}"/>
  <workbookProtection workbookAlgorithmName="SHA-512" workbookHashValue="U+bTK9OP7mOuEN4GJV3IoXaBkrRjOBQ/zs7OvhgF7MCI/elA96Ci71REGwLYldtyxz1NL28eoq6RJ0H3MrFK3Q==" workbookSaltValue="YB8JASeg+0h+vZin19WLmA==" workbookSpinCount="100000" lockStructure="1"/>
  <bookViews>
    <workbookView xWindow="1050" yWindow="-120" windowWidth="27870" windowHeight="164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I10"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<sst xmlns="http://schemas.openxmlformats.org/spreadsheetml/2006/main" count="319" uniqueCount="116">
  <si>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</si>
  <si>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</si>
  <si>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</si>
  <si>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</si>
  <si>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</si>
  <si>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</si>
  <si>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</si>
  <si>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</si>
  <si>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</si>
  <si>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</si>
  <si>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</si>
  <si>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</si>
  <si>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</si>
  <si>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</si>
  <si>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</si>
  <si>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</si>
  <si>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</si>
  <si>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</si>
  <si>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</si>
  <si>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</si>
  <si>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</si>
  <si>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</si>
  <si>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</si>
  <si>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</si>
  <si>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</si>
  <si>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</si>
  <si>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</si>
  <si>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</si>
  <si>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</si>
  <si>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</si>
  <si>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</si>
  <si>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</si>
  <si>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</si>
  <si>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</si>
  <si>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</si>
  <si>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</si>
  <si>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</si>
  <si>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</si>
  <si>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</si>
  <si>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</si>
  <si>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</si>
  <si>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</si>
  <si>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</si>
  <si>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</si>
  <si>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</si>
  <si>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</si>
  <si>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</si>
  <si>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</si>
  <si>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</si>
  <si>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</si>
  <si>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</si>
  <si>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</si>
  <si>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</si>
  <si>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</si>
  <si>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</si>
  <si>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</si>
  <si>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</si>
  <si>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</si>
  <si>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</si>
  <si>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</si>
  <si>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</si>
  <si>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</si>
  <si>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</si>
  <si>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</si>
  <si>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</si>
  <si>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</si>
  <si>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</si>
  <si>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</si>
  <si>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</si>
  <si>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</si>
  <si>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</si>
  <si>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</si>
  <si>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</si>
  <si>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</si>
  <si>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</si>
  <si>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</si>
  <si>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</si>
  <si>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</si>
  <si>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</si>
  <si>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</si>
  <si>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</si>
  <si>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</si>
  <si>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</si>
  <si>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</si>
  <si>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</si>
  <si>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</si>
  <si>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</si>
  <si>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</si>
  <si>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</si>
  <si>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</si>
  <si>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</si>
  <si>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</si>
  <si>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</si>
  <si>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</si>
  <si>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</si>
  <si>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</si>
  <si>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</si>
  <si>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</si>
  <si>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</si>
  <si>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</si>
  <si>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</si>
  <si>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</si>
  <si>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</si>
  <si>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</si>
  <si>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</si>
  <si>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</si>
  <si>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</si>
  <si>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</si>
  <si>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</si>
  <si>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</si>
  <si>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</si>
  <si>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</si>
  <si>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</si>
  <si>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収益は減ったものの、修繕費用や委託料が減少したことで、多少数値上向きとなった。
②累積欠損金比率
公営企業会計移行前の法適用債を引き継いだことで欠損金が生じたものである。企業債は一般会計が負担している。
③流動比率
公営企業会計移行時の引継金等により類似団体平均値を下回っている。
④企業債残高対事業規模比率
類似団体に比べ高い数値を記録している。
⑤経費回収率
近年、類似団体平均値を下回っており、改善に向けた取り組みが必要である。今後も大型設備の修繕を予定しているため改善が必要である。
⑥汚水処理原価
類似団体平均と比べ高い水準で推移している。地理的な要件で原価は高くなる傾向にあるため、施設効率性向上や管理について工夫が必要である。
⑦施設利用率
昨年は利用率が向上した。今後、人口減少に伴い利用率が減少することが予想される。施設の規模など再検討が必要である。
⑧水洗化率
類似団体平均を上回っており高い水準を維持できている。このまま継続して取り組んでいく。</t>
    <rPh sb="5" eb="7">
      <t>シュウエキ</t>
    </rPh>
    <rPh sb="8" eb="9">
      <t>ヘ</t>
    </rPh>
    <rPh sb="15" eb="17">
      <t>シュウゼン</t>
    </rPh>
    <rPh sb="17" eb="19">
      <t>ヒヨウ</t>
    </rPh>
    <rPh sb="20" eb="23">
      <t>イタクリョウ</t>
    </rPh>
    <rPh sb="24" eb="26">
      <t>ゲンショウ</t>
    </rPh>
    <rPh sb="32" eb="34">
      <t>タショウ</t>
    </rPh>
    <rPh sb="34" eb="36">
      <t>スウチ</t>
    </rPh>
    <rPh sb="36" eb="38">
      <t>ウワム</t>
    </rPh>
    <rPh sb="46" eb="48">
      <t>ルイセキ</t>
    </rPh>
    <rPh sb="48" eb="51">
      <t>ケッソンキン</t>
    </rPh>
    <rPh sb="51" eb="53">
      <t>ヒリツ</t>
    </rPh>
    <rPh sb="108" eb="112">
      <t>リュウドウヒリツ</t>
    </rPh>
    <rPh sb="147" eb="150">
      <t>キギョウサイ</t>
    </rPh>
    <rPh sb="150" eb="152">
      <t>ザンダカ</t>
    </rPh>
    <rPh sb="152" eb="153">
      <t>タイ</t>
    </rPh>
    <rPh sb="153" eb="155">
      <t>ジギョウ</t>
    </rPh>
    <rPh sb="155" eb="157">
      <t>キボ</t>
    </rPh>
    <rPh sb="157" eb="159">
      <t>ヒリツ</t>
    </rPh>
    <rPh sb="160" eb="162">
      <t>ルイジ</t>
    </rPh>
    <rPh sb="162" eb="164">
      <t>ダンタイ</t>
    </rPh>
    <rPh sb="165" eb="166">
      <t>クラ</t>
    </rPh>
    <rPh sb="167" eb="168">
      <t>タカ</t>
    </rPh>
    <rPh sb="169" eb="171">
      <t>スウチ</t>
    </rPh>
    <rPh sb="172" eb="174">
      <t>キロク</t>
    </rPh>
    <rPh sb="301" eb="303">
      <t>シセツ</t>
    </rPh>
    <rPh sb="303" eb="305">
      <t>コウリツ</t>
    </rPh>
    <rPh sb="305" eb="306">
      <t>セイ</t>
    </rPh>
    <rPh sb="306" eb="308">
      <t>コウジョウ</t>
    </rPh>
    <rPh sb="309" eb="311">
      <t>カンリ</t>
    </rPh>
    <rPh sb="315" eb="317">
      <t>クフウ</t>
    </rPh>
    <rPh sb="318" eb="320">
      <t>ヒツヨウ</t>
    </rPh>
    <phoneticPr fontId="4"/>
  </si>
  <si>
    <t>人口減少に伴い収益が少しずつ減少していることに加え、特に処理場にかかる各種設備の老朽化が進み、今後大型設備の更新も予定している。
各種データからも依然として厳しい経営状況であることが明らかであるため、施設の計画的な更新と財源の確保に努めていく。</t>
    <rPh sb="26" eb="27">
      <t>トク</t>
    </rPh>
    <rPh sb="35" eb="37">
      <t>カクシュ</t>
    </rPh>
    <rPh sb="37" eb="39">
      <t>セツビ</t>
    </rPh>
    <rPh sb="57" eb="59">
      <t>ヨテイ</t>
    </rPh>
    <rPh sb="83" eb="85">
      <t>ジョウキョウ</t>
    </rPh>
    <phoneticPr fontId="4"/>
  </si>
  <si>
    <r>
      <t>管路の更新率は平均と比べ高い水準とはなっている。
しかし、今後更新対象となる管路が増加していくと想定される費用面や具体的な施工方法など、見通しのついていない課題があるため検討していきたい。
①有形固定資産減価償却率は、類似団体平均値より低い状況にある。
②</t>
    </r>
    <r>
      <rPr>
        <strike/>
        <sz val="11"/>
        <rFont val="ＭＳ ゴシック"/>
        <family val="3"/>
        <charset val="128"/>
      </rPr>
      <t>年</t>
    </r>
    <r>
      <rPr>
        <sz val="11"/>
        <rFont val="ＭＳ ゴシック"/>
        <family val="3"/>
        <charset val="128"/>
      </rPr>
      <t>管渠老朽化率は、類似団体平均値を上回る状況にあり、今後の更新等が課題となっている。
③管渠改善率は、類似団体平均値と近い数値になっている。</t>
    </r>
    <rPh sb="129" eb="131">
      <t>カンキョ</t>
    </rPh>
    <rPh sb="131" eb="133">
      <t>ロウキュウ</t>
    </rPh>
    <rPh sb="172" eb="176">
      <t>カンキョカイゼン</t>
    </rPh>
    <rPh sb="187" eb="188">
      <t>チカ</t>
    </rPh>
    <rPh sb="189" eb="191">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</si>
</sst>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7" Type="http://schemas.microsoft.com/office/2017/10/relationships/person" Target="persons/perso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C9-4D76-B864-0301513355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1BC9-4D76-B864-0301513355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45.4</c:v>
                </c:pt>
              </c:numCache>
            </c:numRef>
          </c:val>
          <c:extLst>
            <c:ext xmlns:c16="http://schemas.microsoft.com/office/drawing/2014/chart" uri="{C3380CC4-5D6E-409C-BE32-E72D297353CC}">
              <c16:uniqueId val="{00000000-5FD5-4819-92ED-CE198E9888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5FD5-4819-92ED-CE198E9888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93.28</c:v>
                </c:pt>
              </c:numCache>
            </c:numRef>
          </c:val>
          <c:extLst>
            <c:ext xmlns:c16="http://schemas.microsoft.com/office/drawing/2014/chart" uri="{C3380CC4-5D6E-409C-BE32-E72D297353CC}">
              <c16:uniqueId val="{00000000-2CEF-490D-BB3A-61237726E2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2CEF-490D-BB3A-61237726E2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103.79</c:v>
                </c:pt>
              </c:numCache>
            </c:numRef>
          </c:val>
          <c:extLst>
            <c:ext xmlns:c16="http://schemas.microsoft.com/office/drawing/2014/chart" uri="{C3380CC4-5D6E-409C-BE32-E72D297353CC}">
              <c16:uniqueId val="{00000000-C02B-49C2-86F5-0E463E4147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C02B-49C2-86F5-0E463E4147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4.08</c:v>
                </c:pt>
              </c:numCache>
            </c:numRef>
          </c:val>
          <c:extLst>
            <c:ext xmlns:c16="http://schemas.microsoft.com/office/drawing/2014/chart" uri="{C3380CC4-5D6E-409C-BE32-E72D297353CC}">
              <c16:uniqueId val="{00000000-AF42-4967-AE29-C9F7E34B78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AF42-4967-AE29-C9F7E34B78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46-4422-8BA4-35DE413453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5546-4422-8BA4-35DE413453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188</c:v>
                </c:pt>
              </c:numCache>
            </c:numRef>
          </c:val>
          <c:extLst>
            <c:ext xmlns:c16="http://schemas.microsoft.com/office/drawing/2014/chart" uri="{C3380CC4-5D6E-409C-BE32-E72D297353CC}">
              <c16:uniqueId val="{00000000-B0CC-454D-8516-B95CC3D67B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B0CC-454D-8516-B95CC3D67B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21.96</c:v>
                </c:pt>
              </c:numCache>
            </c:numRef>
          </c:val>
          <c:extLst>
            <c:ext xmlns:c16="http://schemas.microsoft.com/office/drawing/2014/chart" uri="{C3380CC4-5D6E-409C-BE32-E72D297353CC}">
              <c16:uniqueId val="{00000000-49BE-4020-89BB-AC57E3DF21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49BE-4020-89BB-AC57E3DF21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1835.13</c:v>
                </c:pt>
              </c:numCache>
            </c:numRef>
          </c:val>
          <c:extLst>
            <c:ext xmlns:c16="http://schemas.microsoft.com/office/drawing/2014/chart" uri="{C3380CC4-5D6E-409C-BE32-E72D297353CC}">
              <c16:uniqueId val="{00000000-CF4B-43EC-9013-A32AECEDAB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CF4B-43EC-9013-A32AECEDAB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23.12</c:v>
                </c:pt>
              </c:numCache>
            </c:numRef>
          </c:val>
          <c:extLst>
            <c:ext xmlns:c16="http://schemas.microsoft.com/office/drawing/2014/chart" uri="{C3380CC4-5D6E-409C-BE32-E72D297353CC}">
              <c16:uniqueId val="{00000000-8225-4C9F-931A-E3E831AAE7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8225-4C9F-931A-E3E831AAE7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744.58</c:v>
                </c:pt>
              </c:numCache>
            </c:numRef>
          </c:val>
          <c:extLst>
            <c:ext xmlns:c16="http://schemas.microsoft.com/office/drawing/2014/chart" uri="{C3380CC4-5D6E-409C-BE32-E72D297353CC}">
              <c16:uniqueId val="{00000000-8F4C-4EE8-A49B-571A12CDB0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8F4C-4EE8-A49B-571A12CDB0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昭和村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1120</v>
      </c>
      <c r="AM8" s="41"/>
      <c r="AN8" s="41"/>
      <c r="AO8" s="41"/>
      <c r="AP8" s="41"/>
      <c r="AQ8" s="41"/>
      <c r="AR8" s="41"/>
      <c r="AS8" s="41"/>
      <c r="AT8" s="34">
        <f>データ!T6</f>
        <v>209.46</v>
      </c>
      <c r="AU8" s="34"/>
      <c r="AV8" s="34"/>
      <c r="AW8" s="34"/>
      <c r="AX8" s="34"/>
      <c r="AY8" s="34"/>
      <c r="AZ8" s="34"/>
      <c r="BA8" s="34"/>
      <c r="BB8" s="34">
        <f>データ!U6</f>
        <v>5.35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79.150000000000006</v>
      </c>
      <c r="J10" s="34"/>
      <c r="K10" s="34"/>
      <c r="L10" s="34"/>
      <c r="M10" s="34"/>
      <c r="N10" s="34"/>
      <c r="O10" s="34"/>
      <c r="P10" s="34">
        <f>データ!P6</f>
        <v>61.8</v>
      </c>
      <c r="Q10" s="34"/>
      <c r="R10" s="34"/>
      <c r="S10" s="34"/>
      <c r="T10" s="34"/>
      <c r="U10" s="34"/>
      <c r="V10" s="34"/>
      <c r="W10" s="34">
        <f>データ!Q6</f>
        <v>75.48</v>
      </c>
      <c r="X10" s="34"/>
      <c r="Y10" s="34"/>
      <c r="Z10" s="34"/>
      <c r="AA10" s="34"/>
      <c r="AB10" s="34"/>
      <c r="AC10" s="34"/>
      <c r="AD10" s="41">
        <f>データ!R6</f>
        <v>3240</v>
      </c>
      <c r="AE10" s="41"/>
      <c r="AF10" s="41"/>
      <c r="AG10" s="41"/>
      <c r="AH10" s="41"/>
      <c r="AI10" s="41"/>
      <c r="AJ10" s="41"/>
      <c r="AK10" s="2"/>
      <c r="AL10" s="41">
        <f>データ!V6</f>
        <v>699</v>
      </c>
      <c r="AM10" s="41"/>
      <c r="AN10" s="41"/>
      <c r="AO10" s="41"/>
      <c r="AP10" s="41"/>
      <c r="AQ10" s="41"/>
      <c r="AR10" s="41"/>
      <c r="AS10" s="41"/>
      <c r="AT10" s="34">
        <f>データ!W6</f>
        <v>0.43</v>
      </c>
      <c r="AU10" s="34"/>
      <c r="AV10" s="34"/>
      <c r="AW10" s="34"/>
      <c r="AX10" s="34"/>
      <c r="AY10" s="34"/>
      <c r="AZ10" s="34"/>
      <c r="BA10" s="34"/>
      <c r="BB10" s="34">
        <f>データ!X6</f>
        <v>1625.58</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Zh29MyLuACI/f3CdTmxSPyritAu6VuPINDRuDJ8Qd5nd18GAzlwbqTId10/oWdIUAh4AB/MBe3Ni5kHxJLcFIg==" saltValue="NN0PTJJGCKPGxoFm9NJt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74462</v>
      </c>
      <c r="D6" s="19">
        <f t="shared" si="3"/>
        <v>46</v>
      </c>
      <c r="E6" s="19">
        <f t="shared" si="3"/>
        <v>17</v>
      </c>
      <c r="F6" s="19">
        <f t="shared" si="3"/>
        <v>4</v>
      </c>
      <c r="G6" s="19">
        <f t="shared" si="3"/>
        <v>0</v>
      </c>
      <c r="H6" s="19" t="str">
        <f t="shared" si="3"/>
        <v>福島県　昭和村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79.150000000000006</v>
      </c>
      <c r="P6" s="20">
        <f t="shared" si="3"/>
        <v>61.8</v>
      </c>
      <c r="Q6" s="20">
        <f t="shared" si="3"/>
        <v>75.48</v>
      </c>
      <c r="R6" s="20">
        <f t="shared" si="3"/>
        <v>3240</v>
      </c>
      <c r="S6" s="20">
        <f t="shared" si="3"/>
        <v>1120</v>
      </c>
      <c r="T6" s="20">
        <f t="shared" si="3"/>
        <v>209.46</v>
      </c>
      <c r="U6" s="20">
        <f t="shared" si="3"/>
        <v>5.35</v>
      </c>
      <c r="V6" s="20">
        <f t="shared" si="3"/>
        <v>699</v>
      </c>
      <c r="W6" s="20">
        <f t="shared" si="3"/>
        <v>0.43</v>
      </c>
      <c r="X6" s="20">
        <f t="shared" si="3"/>
        <v>1625.58</v>
      </c>
      <c r="Y6" s="21" t="str">
        <f>IF(Y7="",NA(),Y7)</f>
        <v>-</v>
      </c>
      <c r="Z6" s="21" t="str">
        <f t="shared" ref="Z6:AH6" si="4">IF(Z7="",NA(),Z7)</f>
        <v>-</v>
      </c>
      <c r="AA6" s="21" t="str">
        <f t="shared" si="4"/>
        <v>-</v>
      </c>
      <c r="AB6" s="21" t="str">
        <f t="shared" si="4"/>
        <v>-</v>
      </c>
      <c r="AC6" s="21">
        <f t="shared" si="4"/>
        <v>103.79</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1">
        <f t="shared" si="5"/>
        <v>188</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21.96</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1835.13</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23.12</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744.58</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45.4</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93.28</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4.08</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15">
      <c r="A7" s="14"/>
      <c r="B7" s="23">
        <v>2023</v>
      </c>
      <c r="C7" s="23">
        <v>74462</v>
      </c>
      <c r="D7" s="23">
        <v>46</v>
      </c>
      <c r="E7" s="23">
        <v>17</v>
      </c>
      <c r="F7" s="23">
        <v>4</v>
      </c>
      <c r="G7" s="23">
        <v>0</v>
      </c>
      <c r="H7" s="23" t="s">
        <v>96</v>
      </c>
      <c r="I7" s="23" t="s">
        <v>97</v>
      </c>
      <c r="J7" s="23" t="s">
        <v>98</v>
      </c>
      <c r="K7" s="23" t="s">
        <v>99</v>
      </c>
      <c r="L7" s="23" t="s">
        <v>100</v>
      </c>
      <c r="M7" s="23" t="s">
        <v>101</v>
      </c>
      <c r="N7" s="24" t="s">
        <v>102</v>
      </c>
      <c r="O7" s="24">
        <v>79.150000000000006</v>
      </c>
      <c r="P7" s="24">
        <v>61.8</v>
      </c>
      <c r="Q7" s="24">
        <v>75.48</v>
      </c>
      <c r="R7" s="24">
        <v>3240</v>
      </c>
      <c r="S7" s="24">
        <v>1120</v>
      </c>
      <c r="T7" s="24">
        <v>209.46</v>
      </c>
      <c r="U7" s="24">
        <v>5.35</v>
      </c>
      <c r="V7" s="24">
        <v>699</v>
      </c>
      <c r="W7" s="24">
        <v>0.43</v>
      </c>
      <c r="X7" s="24">
        <v>1625.58</v>
      </c>
      <c r="Y7" s="24" t="s">
        <v>102</v>
      </c>
      <c r="Z7" s="24" t="s">
        <v>102</v>
      </c>
      <c r="AA7" s="24" t="s">
        <v>102</v>
      </c>
      <c r="AB7" s="24" t="s">
        <v>102</v>
      </c>
      <c r="AC7" s="24">
        <v>103.79</v>
      </c>
      <c r="AD7" s="24" t="s">
        <v>102</v>
      </c>
      <c r="AE7" s="24" t="s">
        <v>102</v>
      </c>
      <c r="AF7" s="24" t="s">
        <v>102</v>
      </c>
      <c r="AG7" s="24" t="s">
        <v>102</v>
      </c>
      <c r="AH7" s="24">
        <v>107.11</v>
      </c>
      <c r="AI7" s="24">
        <v>105.09</v>
      </c>
      <c r="AJ7" s="24" t="s">
        <v>102</v>
      </c>
      <c r="AK7" s="24" t="s">
        <v>102</v>
      </c>
      <c r="AL7" s="24" t="s">
        <v>102</v>
      </c>
      <c r="AM7" s="24" t="s">
        <v>102</v>
      </c>
      <c r="AN7" s="24">
        <v>188</v>
      </c>
      <c r="AO7" s="24" t="s">
        <v>102</v>
      </c>
      <c r="AP7" s="24" t="s">
        <v>102</v>
      </c>
      <c r="AQ7" s="24" t="s">
        <v>102</v>
      </c>
      <c r="AR7" s="24" t="s">
        <v>102</v>
      </c>
      <c r="AS7" s="24">
        <v>69.540000000000006</v>
      </c>
      <c r="AT7" s="24">
        <v>65.73</v>
      </c>
      <c r="AU7" s="24" t="s">
        <v>102</v>
      </c>
      <c r="AV7" s="24" t="s">
        <v>102</v>
      </c>
      <c r="AW7" s="24" t="s">
        <v>102</v>
      </c>
      <c r="AX7" s="24" t="s">
        <v>102</v>
      </c>
      <c r="AY7" s="24">
        <v>21.96</v>
      </c>
      <c r="AZ7" s="24" t="s">
        <v>102</v>
      </c>
      <c r="BA7" s="24" t="s">
        <v>102</v>
      </c>
      <c r="BB7" s="24" t="s">
        <v>102</v>
      </c>
      <c r="BC7" s="24" t="s">
        <v>102</v>
      </c>
      <c r="BD7" s="24">
        <v>50.63</v>
      </c>
      <c r="BE7" s="24">
        <v>48.91</v>
      </c>
      <c r="BF7" s="24" t="s">
        <v>102</v>
      </c>
      <c r="BG7" s="24" t="s">
        <v>102</v>
      </c>
      <c r="BH7" s="24" t="s">
        <v>102</v>
      </c>
      <c r="BI7" s="24" t="s">
        <v>102</v>
      </c>
      <c r="BJ7" s="24">
        <v>1835.13</v>
      </c>
      <c r="BK7" s="24" t="s">
        <v>102</v>
      </c>
      <c r="BL7" s="24" t="s">
        <v>102</v>
      </c>
      <c r="BM7" s="24" t="s">
        <v>102</v>
      </c>
      <c r="BN7" s="24" t="s">
        <v>102</v>
      </c>
      <c r="BO7" s="24">
        <v>1168.69</v>
      </c>
      <c r="BP7" s="24">
        <v>1156.82</v>
      </c>
      <c r="BQ7" s="24" t="s">
        <v>102</v>
      </c>
      <c r="BR7" s="24" t="s">
        <v>102</v>
      </c>
      <c r="BS7" s="24" t="s">
        <v>102</v>
      </c>
      <c r="BT7" s="24" t="s">
        <v>102</v>
      </c>
      <c r="BU7" s="24">
        <v>23.12</v>
      </c>
      <c r="BV7" s="24" t="s">
        <v>102</v>
      </c>
      <c r="BW7" s="24" t="s">
        <v>102</v>
      </c>
      <c r="BX7" s="24" t="s">
        <v>102</v>
      </c>
      <c r="BY7" s="24" t="s">
        <v>102</v>
      </c>
      <c r="BZ7" s="24">
        <v>70.709999999999994</v>
      </c>
      <c r="CA7" s="24">
        <v>75.33</v>
      </c>
      <c r="CB7" s="24" t="s">
        <v>102</v>
      </c>
      <c r="CC7" s="24" t="s">
        <v>102</v>
      </c>
      <c r="CD7" s="24" t="s">
        <v>102</v>
      </c>
      <c r="CE7" s="24" t="s">
        <v>102</v>
      </c>
      <c r="CF7" s="24">
        <v>744.58</v>
      </c>
      <c r="CG7" s="24" t="s">
        <v>102</v>
      </c>
      <c r="CH7" s="24" t="s">
        <v>102</v>
      </c>
      <c r="CI7" s="24" t="s">
        <v>102</v>
      </c>
      <c r="CJ7" s="24" t="s">
        <v>102</v>
      </c>
      <c r="CK7" s="24">
        <v>233.15</v>
      </c>
      <c r="CL7" s="24">
        <v>215.73</v>
      </c>
      <c r="CM7" s="24" t="s">
        <v>102</v>
      </c>
      <c r="CN7" s="24" t="s">
        <v>102</v>
      </c>
      <c r="CO7" s="24" t="s">
        <v>102</v>
      </c>
      <c r="CP7" s="24" t="s">
        <v>102</v>
      </c>
      <c r="CQ7" s="24">
        <v>45.4</v>
      </c>
      <c r="CR7" s="24" t="s">
        <v>102</v>
      </c>
      <c r="CS7" s="24" t="s">
        <v>102</v>
      </c>
      <c r="CT7" s="24" t="s">
        <v>102</v>
      </c>
      <c r="CU7" s="24" t="s">
        <v>102</v>
      </c>
      <c r="CV7" s="24">
        <v>42.09</v>
      </c>
      <c r="CW7" s="24">
        <v>43.28</v>
      </c>
      <c r="CX7" s="24" t="s">
        <v>102</v>
      </c>
      <c r="CY7" s="24" t="s">
        <v>102</v>
      </c>
      <c r="CZ7" s="24" t="s">
        <v>102</v>
      </c>
      <c r="DA7" s="24" t="s">
        <v>102</v>
      </c>
      <c r="DB7" s="24">
        <v>93.28</v>
      </c>
      <c r="DC7" s="24" t="s">
        <v>102</v>
      </c>
      <c r="DD7" s="24" t="s">
        <v>102</v>
      </c>
      <c r="DE7" s="24" t="s">
        <v>102</v>
      </c>
      <c r="DF7" s="24" t="s">
        <v>102</v>
      </c>
      <c r="DG7" s="24">
        <v>84.73</v>
      </c>
      <c r="DH7" s="24">
        <v>86.21</v>
      </c>
      <c r="DI7" s="24" t="s">
        <v>102</v>
      </c>
      <c r="DJ7" s="24" t="s">
        <v>102</v>
      </c>
      <c r="DK7" s="24" t="s">
        <v>102</v>
      </c>
      <c r="DL7" s="24" t="s">
        <v>102</v>
      </c>
      <c r="DM7" s="24">
        <v>4.08</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