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45金山町○\"/>
    </mc:Choice>
  </mc:AlternateContent>
  <workbookProtection workbookAlgorithmName="SHA-512" workbookHashValue="FfYVZk1sJpXGqrzQXmkrjp/Y871F5gyL/DGTI4vwUYf3FoqlUpNbY1JqCUlJ0xo4MhN19tC2PtNHZ7crSZhkQQ==" workbookSaltValue="4zBLUnyoFtan+6aXSkmuiw==" workbookSpinCount="100000" lockStructure="1"/>
  <bookViews>
    <workbookView xWindow="-120" yWindow="-120" windowWidth="24240" windowHeight="131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E85" i="4"/>
  <c r="I10" i="4"/>
  <c r="AL8" i="4"/>
  <c r="P8" i="4"/>
  <c r="I8"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<sst xmlns="http://schemas.openxmlformats.org/spreadsheetml/2006/main" count="325" uniqueCount="115">
  <si>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</si>
  <si>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</si>
  <si>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</si>
  <si>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</si>
  <si>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</si>
  <si>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</si>
  <si>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</si>
  <si>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</si>
  <si>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</si>
  <si>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</si>
  <si>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</si>
  <si>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</si>
  <si>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</si>
  <si>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</si>
  <si>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</si>
  <si>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</si>
  <si>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</si>
  <si>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</si>
  <si>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</si>
  <si>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</si>
  <si>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</si>
  <si>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</si>
  <si>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</si>
  <si>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</si>
  <si>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</si>
  <si>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</si>
  <si>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</si>
  <si>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</si>
  <si>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</si>
  <si>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</si>
  <si>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</si>
  <si>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</si>
  <si>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</si>
  <si>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</si>
  <si>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</si>
  <si>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</si>
  <si>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</si>
  <si>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</si>
  <si>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</si>
  <si>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</si>
  <si>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</si>
  <si>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</si>
  <si>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</si>
  <si>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</si>
  <si>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</si>
  <si>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</si>
  <si>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</si>
  <si>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</si>
  <si>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</si>
  <si>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</si>
  <si>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</si>
  <si>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</si>
  <si>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</si>
  <si>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</si>
  <si>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</si>
  <si>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</si>
  <si>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</si>
  <si>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</si>
  <si>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</si>
  <si>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</si>
  <si>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</si>
  <si>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</si>
  <si>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</si>
  <si>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</si>
  <si>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</si>
  <si>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</si>
  <si>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</si>
  <si>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</si>
  <si>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</si>
  <si>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</si>
  <si>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</si>
  <si>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</si>
  <si>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</si>
  <si>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</si>
  <si>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</si>
  <si>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</si>
  <si>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</si>
  <si>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</si>
  <si>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</si>
  <si>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</si>
  <si>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</si>
  <si>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</si>
  <si>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</si>
  <si>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</si>
  <si>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</si>
  <si>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</si>
  <si>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</si>
  <si>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</si>
  <si>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</si>
  <si>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</si>
  <si>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</si>
  <si>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</si>
  <si>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</si>
  <si>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</si>
  <si>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</si>
  <si>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</si>
  <si>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</si>
  <si>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</si>
  <si>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</si>
  <si>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</si>
  <si>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</si>
  <si>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</si>
  <si>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</si>
  <si>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</si>
  <si>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</si>
  <si>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</si>
  <si>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</si>
  <si>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</si>
  <si>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</si>
  <si>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</si>
  <si>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</si>
  <si>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</si>
  <si>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当該事業は設備投資を進めているが、同規模の自治体に比べて経費回収率及び施設利用率が低く、汚水処理原価が高いため経営の効率性が低下しており経営改善を進めていく必要がある。
　高齢化率の上昇及び人口の減少、さらには空家が増加しており、使用料収入の減少も課題である。
　最も古い設備については平成14年度であり、今後は施設の維持管理費についても増大する可能性がある。地方債の償還についても大きな負担となるため、維持管理費の問題及び使用料金の設定も今後は検討する必要がある。</t>
    <rPh sb="125" eb="127">
      <t>カダイ</t>
    </rPh>
    <phoneticPr fontId="4"/>
  </si>
  <si>
    <t>　現時点では維持管理については大規模な修繕は年間数件となっている。しかし今後は浄化槽の耐用年数を考慮すると大幅な修繕費の増加も考えられ、令和5年度より法適化が行われたこともあり、経営の長期的な視点から施設管理の効率化及び使用料の改定も検討する必要がある。</t>
    <rPh sb="68" eb="70">
      <t>レイワ</t>
    </rPh>
    <phoneticPr fontId="4"/>
  </si>
  <si>
    <t>　施設について最初に整備（平成14年度）したものは約20年経過し、適切な整備が行われている条件の下では耐用年数20～30年とされており、使用頻度などにもよるが修繕費が少しずつ増大している。
　今後は大幅に維持管理費が増大する可能性があり、長期的な視点での改修計画についても検討する必要がある。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</si>
</sst>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5E-4928-ADDD-2802512B11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55E-4928-ADDD-2802512B11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27.48</c:v>
                </c:pt>
              </c:numCache>
            </c:numRef>
          </c:val>
          <c:extLst>
            <c:ext xmlns:c16="http://schemas.microsoft.com/office/drawing/2014/chart" uri="{C3380CC4-5D6E-409C-BE32-E72D297353CC}">
              <c16:uniqueId val="{00000000-E44A-4E62-9848-287AB63CAD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E44A-4E62-9848-287AB63CAD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69.61</c:v>
                </c:pt>
              </c:numCache>
            </c:numRef>
          </c:val>
          <c:extLst>
            <c:ext xmlns:c16="http://schemas.microsoft.com/office/drawing/2014/chart" uri="{C3380CC4-5D6E-409C-BE32-E72D297353CC}">
              <c16:uniqueId val="{00000000-23F8-4170-9FA6-AA3B96C675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23F8-4170-9FA6-AA3B96C675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98.01</c:v>
                </c:pt>
              </c:numCache>
            </c:numRef>
          </c:val>
          <c:extLst>
            <c:ext xmlns:c16="http://schemas.microsoft.com/office/drawing/2014/chart" uri="{C3380CC4-5D6E-409C-BE32-E72D297353CC}">
              <c16:uniqueId val="{00000000-90D3-4A80-AFF9-46DC0810BB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90D3-4A80-AFF9-46DC0810BB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4.9800000000000004</c:v>
                </c:pt>
              </c:numCache>
            </c:numRef>
          </c:val>
          <c:extLst>
            <c:ext xmlns:c16="http://schemas.microsoft.com/office/drawing/2014/chart" uri="{C3380CC4-5D6E-409C-BE32-E72D297353CC}">
              <c16:uniqueId val="{00000000-67BA-4C9B-90B9-DA40B65E22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67BA-4C9B-90B9-DA40B65E22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34-4FF0-B0E8-53BCC67B6B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34-4FF0-B0E8-53BCC67B6B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54.43</c:v>
                </c:pt>
              </c:numCache>
            </c:numRef>
          </c:val>
          <c:extLst>
            <c:ext xmlns:c16="http://schemas.microsoft.com/office/drawing/2014/chart" uri="{C3380CC4-5D6E-409C-BE32-E72D297353CC}">
              <c16:uniqueId val="{00000000-B496-4470-AB7A-98563A2831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B496-4470-AB7A-98563A2831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62.74</c:v>
                </c:pt>
              </c:numCache>
            </c:numRef>
          </c:val>
          <c:extLst>
            <c:ext xmlns:c16="http://schemas.microsoft.com/office/drawing/2014/chart" uri="{C3380CC4-5D6E-409C-BE32-E72D297353CC}">
              <c16:uniqueId val="{00000000-77F6-4C0E-9AAF-CD5D692CFE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77F6-4C0E-9AAF-CD5D692CFE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09-470D-B88F-930463DD1D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DD09-470D-B88F-930463DD1D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30.79</c:v>
                </c:pt>
              </c:numCache>
            </c:numRef>
          </c:val>
          <c:extLst>
            <c:ext xmlns:c16="http://schemas.microsoft.com/office/drawing/2014/chart" uri="{C3380CC4-5D6E-409C-BE32-E72D297353CC}">
              <c16:uniqueId val="{00000000-C6B9-4544-85E7-2D2B9F4867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C6B9-4544-85E7-2D2B9F4867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734.51</c:v>
                </c:pt>
              </c:numCache>
            </c:numRef>
          </c:val>
          <c:extLst>
            <c:ext xmlns:c16="http://schemas.microsoft.com/office/drawing/2014/chart" uri="{C3380CC4-5D6E-409C-BE32-E72D297353CC}">
              <c16:uniqueId val="{00000000-E097-43B9-88D3-744F6E6B61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E097-43B9-88D3-744F6E6B61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02" zoomScaleNormal="102"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金山町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1781</v>
      </c>
      <c r="AM8" s="45"/>
      <c r="AN8" s="45"/>
      <c r="AO8" s="45"/>
      <c r="AP8" s="45"/>
      <c r="AQ8" s="45"/>
      <c r="AR8" s="45"/>
      <c r="AS8" s="45"/>
      <c r="AT8" s="44">
        <f>データ!T6</f>
        <v>293.92</v>
      </c>
      <c r="AU8" s="44"/>
      <c r="AV8" s="44"/>
      <c r="AW8" s="44"/>
      <c r="AX8" s="44"/>
      <c r="AY8" s="44"/>
      <c r="AZ8" s="44"/>
      <c r="BA8" s="44"/>
      <c r="BB8" s="44">
        <f>データ!U6</f>
        <v>6.06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62.22</v>
      </c>
      <c r="J10" s="44"/>
      <c r="K10" s="44"/>
      <c r="L10" s="44"/>
      <c r="M10" s="44"/>
      <c r="N10" s="44"/>
      <c r="O10" s="44"/>
      <c r="P10" s="44">
        <f>データ!P6</f>
        <v>85.6</v>
      </c>
      <c r="Q10" s="44"/>
      <c r="R10" s="44"/>
      <c r="S10" s="44"/>
      <c r="T10" s="44"/>
      <c r="U10" s="44"/>
      <c r="V10" s="44"/>
      <c r="W10" s="44">
        <f>データ!Q6</f>
        <v>100</v>
      </c>
      <c r="X10" s="44"/>
      <c r="Y10" s="44"/>
      <c r="Z10" s="44"/>
      <c r="AA10" s="44"/>
      <c r="AB10" s="44"/>
      <c r="AC10" s="44"/>
      <c r="AD10" s="45">
        <f>データ!R6</f>
        <v>3570</v>
      </c>
      <c r="AE10" s="45"/>
      <c r="AF10" s="45"/>
      <c r="AG10" s="45"/>
      <c r="AH10" s="45"/>
      <c r="AI10" s="45"/>
      <c r="AJ10" s="45"/>
      <c r="AK10" s="2"/>
      <c r="AL10" s="45">
        <f>データ!V6</f>
        <v>1504</v>
      </c>
      <c r="AM10" s="45"/>
      <c r="AN10" s="45"/>
      <c r="AO10" s="45"/>
      <c r="AP10" s="45"/>
      <c r="AQ10" s="45"/>
      <c r="AR10" s="45"/>
      <c r="AS10" s="45"/>
      <c r="AT10" s="44">
        <f>データ!W6</f>
        <v>261.82</v>
      </c>
      <c r="AU10" s="44"/>
      <c r="AV10" s="44"/>
      <c r="AW10" s="44"/>
      <c r="AX10" s="44"/>
      <c r="AY10" s="44"/>
      <c r="AZ10" s="44"/>
      <c r="BA10" s="44"/>
      <c r="BB10" s="44">
        <f>データ!X6</f>
        <v>5.74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lNIzeEVUxriqMbL04DgAvV5OvMPXl62SSoIVR439aemFUxL2a2Alj0XN8oV3Gn8Kh4loiTnvyzPZmsLid1qzIQ==" saltValue="vdPtWkV/4lGMM8dtlm1O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74454</v>
      </c>
      <c r="D6" s="19">
        <f t="shared" si="3"/>
        <v>46</v>
      </c>
      <c r="E6" s="19">
        <f t="shared" si="3"/>
        <v>18</v>
      </c>
      <c r="F6" s="19">
        <f t="shared" si="3"/>
        <v>0</v>
      </c>
      <c r="G6" s="19">
        <f t="shared" si="3"/>
        <v>0</v>
      </c>
      <c r="H6" s="19" t="str">
        <f t="shared" si="3"/>
        <v>福島県　金山町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62.22</v>
      </c>
      <c r="P6" s="20">
        <f t="shared" si="3"/>
        <v>85.6</v>
      </c>
      <c r="Q6" s="20">
        <f t="shared" si="3"/>
        <v>100</v>
      </c>
      <c r="R6" s="20">
        <f t="shared" si="3"/>
        <v>3570</v>
      </c>
      <c r="S6" s="20">
        <f t="shared" si="3"/>
        <v>1781</v>
      </c>
      <c r="T6" s="20">
        <f t="shared" si="3"/>
        <v>293.92</v>
      </c>
      <c r="U6" s="20">
        <f t="shared" si="3"/>
        <v>6.06</v>
      </c>
      <c r="V6" s="20">
        <f t="shared" si="3"/>
        <v>1504</v>
      </c>
      <c r="W6" s="20">
        <f t="shared" si="3"/>
        <v>261.82</v>
      </c>
      <c r="X6" s="20">
        <f t="shared" si="3"/>
        <v>5.74</v>
      </c>
      <c r="Y6" s="21" t="str">
        <f>IF(Y7="",NA(),Y7)</f>
        <v>-</v>
      </c>
      <c r="Z6" s="21" t="str">
        <f t="shared" ref="Z6:AH6" si="4">IF(Z7="",NA(),Z7)</f>
        <v>-</v>
      </c>
      <c r="AA6" s="21" t="str">
        <f t="shared" si="4"/>
        <v>-</v>
      </c>
      <c r="AB6" s="21" t="str">
        <f t="shared" si="4"/>
        <v>-</v>
      </c>
      <c r="AC6" s="21">
        <f t="shared" si="4"/>
        <v>98.01</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54.43</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62.74</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30.79</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734.51</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27.48</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69.61</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4.9800000000000004</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74454</v>
      </c>
      <c r="D7" s="23">
        <v>46</v>
      </c>
      <c r="E7" s="23">
        <v>18</v>
      </c>
      <c r="F7" s="23">
        <v>0</v>
      </c>
      <c r="G7" s="23">
        <v>0</v>
      </c>
      <c r="H7" s="23" t="s">
        <v>96</v>
      </c>
      <c r="I7" s="23" t="s">
        <v>97</v>
      </c>
      <c r="J7" s="23" t="s">
        <v>98</v>
      </c>
      <c r="K7" s="23" t="s">
        <v>99</v>
      </c>
      <c r="L7" s="23" t="s">
        <v>100</v>
      </c>
      <c r="M7" s="23" t="s">
        <v>101</v>
      </c>
      <c r="N7" s="24" t="s">
        <v>102</v>
      </c>
      <c r="O7" s="24">
        <v>62.22</v>
      </c>
      <c r="P7" s="24">
        <v>85.6</v>
      </c>
      <c r="Q7" s="24">
        <v>100</v>
      </c>
      <c r="R7" s="24">
        <v>3570</v>
      </c>
      <c r="S7" s="24">
        <v>1781</v>
      </c>
      <c r="T7" s="24">
        <v>293.92</v>
      </c>
      <c r="U7" s="24">
        <v>6.06</v>
      </c>
      <c r="V7" s="24">
        <v>1504</v>
      </c>
      <c r="W7" s="24">
        <v>261.82</v>
      </c>
      <c r="X7" s="24">
        <v>5.74</v>
      </c>
      <c r="Y7" s="24" t="s">
        <v>102</v>
      </c>
      <c r="Z7" s="24" t="s">
        <v>102</v>
      </c>
      <c r="AA7" s="24" t="s">
        <v>102</v>
      </c>
      <c r="AB7" s="24" t="s">
        <v>102</v>
      </c>
      <c r="AC7" s="24">
        <v>98.01</v>
      </c>
      <c r="AD7" s="24" t="s">
        <v>102</v>
      </c>
      <c r="AE7" s="24" t="s">
        <v>102</v>
      </c>
      <c r="AF7" s="24" t="s">
        <v>102</v>
      </c>
      <c r="AG7" s="24" t="s">
        <v>102</v>
      </c>
      <c r="AH7" s="24">
        <v>96.95</v>
      </c>
      <c r="AI7" s="24">
        <v>96.62</v>
      </c>
      <c r="AJ7" s="24" t="s">
        <v>102</v>
      </c>
      <c r="AK7" s="24" t="s">
        <v>102</v>
      </c>
      <c r="AL7" s="24" t="s">
        <v>102</v>
      </c>
      <c r="AM7" s="24" t="s">
        <v>102</v>
      </c>
      <c r="AN7" s="24">
        <v>54.43</v>
      </c>
      <c r="AO7" s="24" t="s">
        <v>102</v>
      </c>
      <c r="AP7" s="24" t="s">
        <v>102</v>
      </c>
      <c r="AQ7" s="24" t="s">
        <v>102</v>
      </c>
      <c r="AR7" s="24" t="s">
        <v>102</v>
      </c>
      <c r="AS7" s="24">
        <v>91.33</v>
      </c>
      <c r="AT7" s="24">
        <v>111.69</v>
      </c>
      <c r="AU7" s="24" t="s">
        <v>102</v>
      </c>
      <c r="AV7" s="24" t="s">
        <v>102</v>
      </c>
      <c r="AW7" s="24" t="s">
        <v>102</v>
      </c>
      <c r="AX7" s="24" t="s">
        <v>102</v>
      </c>
      <c r="AY7" s="24">
        <v>62.74</v>
      </c>
      <c r="AZ7" s="24" t="s">
        <v>102</v>
      </c>
      <c r="BA7" s="24" t="s">
        <v>102</v>
      </c>
      <c r="BB7" s="24" t="s">
        <v>102</v>
      </c>
      <c r="BC7" s="24" t="s">
        <v>102</v>
      </c>
      <c r="BD7" s="24">
        <v>126.97</v>
      </c>
      <c r="BE7" s="24">
        <v>111.29</v>
      </c>
      <c r="BF7" s="24" t="s">
        <v>102</v>
      </c>
      <c r="BG7" s="24" t="s">
        <v>102</v>
      </c>
      <c r="BH7" s="24" t="s">
        <v>102</v>
      </c>
      <c r="BI7" s="24" t="s">
        <v>102</v>
      </c>
      <c r="BJ7" s="24">
        <v>0</v>
      </c>
      <c r="BK7" s="24" t="s">
        <v>102</v>
      </c>
      <c r="BL7" s="24" t="s">
        <v>102</v>
      </c>
      <c r="BM7" s="24" t="s">
        <v>102</v>
      </c>
      <c r="BN7" s="24" t="s">
        <v>102</v>
      </c>
      <c r="BO7" s="24">
        <v>338.47</v>
      </c>
      <c r="BP7" s="24">
        <v>349.83</v>
      </c>
      <c r="BQ7" s="24" t="s">
        <v>102</v>
      </c>
      <c r="BR7" s="24" t="s">
        <v>102</v>
      </c>
      <c r="BS7" s="24" t="s">
        <v>102</v>
      </c>
      <c r="BT7" s="24" t="s">
        <v>102</v>
      </c>
      <c r="BU7" s="24">
        <v>30.79</v>
      </c>
      <c r="BV7" s="24" t="s">
        <v>102</v>
      </c>
      <c r="BW7" s="24" t="s">
        <v>102</v>
      </c>
      <c r="BX7" s="24" t="s">
        <v>102</v>
      </c>
      <c r="BY7" s="24" t="s">
        <v>102</v>
      </c>
      <c r="BZ7" s="24">
        <v>56.06</v>
      </c>
      <c r="CA7" s="24">
        <v>53.65</v>
      </c>
      <c r="CB7" s="24" t="s">
        <v>102</v>
      </c>
      <c r="CC7" s="24" t="s">
        <v>102</v>
      </c>
      <c r="CD7" s="24" t="s">
        <v>102</v>
      </c>
      <c r="CE7" s="24" t="s">
        <v>102</v>
      </c>
      <c r="CF7" s="24">
        <v>734.51</v>
      </c>
      <c r="CG7" s="24" t="s">
        <v>102</v>
      </c>
      <c r="CH7" s="24" t="s">
        <v>102</v>
      </c>
      <c r="CI7" s="24" t="s">
        <v>102</v>
      </c>
      <c r="CJ7" s="24" t="s">
        <v>102</v>
      </c>
      <c r="CK7" s="24">
        <v>304.36</v>
      </c>
      <c r="CL7" s="24">
        <v>307.86</v>
      </c>
      <c r="CM7" s="24" t="s">
        <v>102</v>
      </c>
      <c r="CN7" s="24" t="s">
        <v>102</v>
      </c>
      <c r="CO7" s="24" t="s">
        <v>102</v>
      </c>
      <c r="CP7" s="24" t="s">
        <v>102</v>
      </c>
      <c r="CQ7" s="24">
        <v>27.48</v>
      </c>
      <c r="CR7" s="24" t="s">
        <v>102</v>
      </c>
      <c r="CS7" s="24" t="s">
        <v>102</v>
      </c>
      <c r="CT7" s="24" t="s">
        <v>102</v>
      </c>
      <c r="CU7" s="24" t="s">
        <v>102</v>
      </c>
      <c r="CV7" s="24">
        <v>54.08</v>
      </c>
      <c r="CW7" s="24">
        <v>54.61</v>
      </c>
      <c r="CX7" s="24" t="s">
        <v>102</v>
      </c>
      <c r="CY7" s="24" t="s">
        <v>102</v>
      </c>
      <c r="CZ7" s="24" t="s">
        <v>102</v>
      </c>
      <c r="DA7" s="24" t="s">
        <v>102</v>
      </c>
      <c r="DB7" s="24">
        <v>69.61</v>
      </c>
      <c r="DC7" s="24" t="s">
        <v>102</v>
      </c>
      <c r="DD7" s="24" t="s">
        <v>102</v>
      </c>
      <c r="DE7" s="24" t="s">
        <v>102</v>
      </c>
      <c r="DF7" s="24" t="s">
        <v>102</v>
      </c>
      <c r="DG7" s="24">
        <v>90.57</v>
      </c>
      <c r="DH7" s="24">
        <v>85.31</v>
      </c>
      <c r="DI7" s="24" t="s">
        <v>102</v>
      </c>
      <c r="DJ7" s="24" t="s">
        <v>102</v>
      </c>
      <c r="DK7" s="24" t="s">
        <v>102</v>
      </c>
      <c r="DL7" s="24" t="s">
        <v>102</v>
      </c>
      <c r="DM7" s="24">
        <v>4.9800000000000004</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2025-03-04T06:46:17Z</dcterms:modified>
</cp:coreProperties>
</file>