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上下水道課\suidou\報告・回答関係\2023\20240202〆 公営企業に係る経営比較分析表（令和４年度決算）の分析等について\３）回答データ\"/>
    </mc:Choice>
  </mc:AlternateContent>
  <workbookProtection workbookAlgorithmName="SHA-512" workbookHashValue="64E3fEqGQaipk0QoyCbX7mp2XtgRG3fByYN82mYyJi8sEvQLMdAmEdpHCj7CNxezAu7tJBLJd8KVb98slgpwpQ==" workbookSaltValue="K3OYFaoMmDvK5LweoeOPwg==" workbookSpinCount="100000" lockStructure="1"/>
  <bookViews>
    <workbookView xWindow="0" yWindow="0" windowWidth="18600" windowHeight="1207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Q6" i="5"/>
  <c r="P6" i="5"/>
  <c r="O6" i="5"/>
  <c r="I10" i="4" s="1"/>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B10" i="4"/>
  <c r="BB8" i="4"/>
  <c r="AT8" i="4"/>
  <c r="AD8" i="4"/>
  <c r="W8" i="4"/>
  <c r="P8" i="4"/>
  <c r="B8" i="4"/>
  <c r="B6" i="4"/>
</calcChain>
</file>

<file path=xl/sharedStrings.xml><?xml version="1.0" encoding="utf-8"?>
<sst xmlns="http://schemas.openxmlformats.org/spreadsheetml/2006/main" count="278" uniqueCount="116">
  <si>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</si>
  <si>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</si>
  <si>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</si>
  <si>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</si>
  <si>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</si>
  <si>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</si>
  <si>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</si>
  <si>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</si>
  <si>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</si>
  <si>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</si>
  <si>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</si>
  <si>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</si>
  <si>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</si>
  <si>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</si>
  <si>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</si>
  <si>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</si>
  <si>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</si>
  <si>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</si>
  <si>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</si>
  <si>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</si>
  <si>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</si>
  <si>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</si>
  <si>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</si>
  <si>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</si>
  <si>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</si>
  <si>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</si>
  <si>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</si>
  <si>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</si>
  <si>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</si>
  <si>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</si>
  <si>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</si>
  <si>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</si>
  <si>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</si>
  <si>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</si>
  <si>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</si>
  <si>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</si>
  <si>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</si>
  <si>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</si>
  <si>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</si>
  <si>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</si>
  <si>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</si>
  <si>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</si>
  <si>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</si>
  <si>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</si>
  <si>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</si>
  <si>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</si>
  <si>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</si>
  <si>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</si>
  <si>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</si>
  <si>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</si>
  <si>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</si>
  <si>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</si>
  <si>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</si>
  <si>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</si>
  <si>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</si>
  <si>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</si>
  <si>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</si>
  <si>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</si>
  <si>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</si>
  <si>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</si>
  <si>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</si>
  <si>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</si>
  <si>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</si>
  <si>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</si>
  <si>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</si>
  <si>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</si>
  <si>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</si>
  <si>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</si>
  <si>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</si>
  <si>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</si>
  <si>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</si>
  <si>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</si>
  <si>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</si>
  <si>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</si>
  <si>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</si>
  <si>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</si>
  <si>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</si>
  <si>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</si>
  <si>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</si>
  <si>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</si>
  <si>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</si>
  <si>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</si>
  <si>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</si>
  <si>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</si>
  <si>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</si>
  <si>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</si>
  <si>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</si>
  <si>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</si>
  <si>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</si>
  <si>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</si>
  <si>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</si>
  <si>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</si>
  <si>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</si>
  <si>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</si>
  <si>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</si>
  <si>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</si>
  <si>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西郷村</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</si>
  <si>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</si>
  <si>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</si>
  <si>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</si>
  <si>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</si>
  <si>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</si>
  <si>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</si>
  <si>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</si>
  <si>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</si>
  <si>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</si>
  <si>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</si>
  <si>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</si>
  <si>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</si>
  <si>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</si>
  <si>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</si>
  <si>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</si>
  <si>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</si>
  <si>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当村の下水道は供用開始から約30年経過しているため、①有形固定資産減価償却率も上昇傾向にある。平成28年度に策定したストックマネジメント計画に基づき、計画の見直しを随時図りながら、老朽化対策を行っていく予定である。</t>
    <rPh sb="0" eb="2">
      <t>トウソン</t>
    </rPh>
    <rPh sb="3" eb="6">
      <t>ゲスイドウ</t>
    </rPh>
    <rPh sb="7" eb="9">
      <t>キョウヨウ</t>
    </rPh>
    <rPh sb="9" eb="11">
      <t>カイシ</t>
    </rPh>
    <rPh sb="13" eb="14">
      <t>ヤク</t>
    </rPh>
    <rPh sb="16" eb="17">
      <t>ネン</t>
    </rPh>
    <rPh sb="17" eb="19">
      <t>ケイカ</t>
    </rPh>
    <rPh sb="27" eb="33">
      <t>ユウケイコテイシサン</t>
    </rPh>
    <rPh sb="33" eb="35">
      <t>ゲンカ</t>
    </rPh>
    <rPh sb="35" eb="38">
      <t>ショウキャクリツ</t>
    </rPh>
    <rPh sb="39" eb="41">
      <t>ジョウショウ</t>
    </rPh>
    <rPh sb="41" eb="43">
      <t>ケイコウ</t>
    </rPh>
    <rPh sb="47" eb="49">
      <t>ヘイセイ</t>
    </rPh>
    <rPh sb="51" eb="53">
      <t>ネンド</t>
    </rPh>
    <rPh sb="54" eb="56">
      <t>サクテイ</t>
    </rPh>
    <rPh sb="68" eb="70">
      <t>ケイカク</t>
    </rPh>
    <rPh sb="71" eb="72">
      <t>モト</t>
    </rPh>
    <rPh sb="75" eb="77">
      <t>ケイカク</t>
    </rPh>
    <rPh sb="78" eb="80">
      <t>ミナオ</t>
    </rPh>
    <rPh sb="82" eb="84">
      <t>ズイジ</t>
    </rPh>
    <rPh sb="84" eb="85">
      <t>ハカ</t>
    </rPh>
    <rPh sb="90" eb="93">
      <t>ロウキュウカ</t>
    </rPh>
    <rPh sb="93" eb="95">
      <t>タイサク</t>
    </rPh>
    <rPh sb="96" eb="97">
      <t>オコナ</t>
    </rPh>
    <rPh sb="101" eb="103">
      <t>ヨテイ</t>
    </rPh>
    <phoneticPr fontId="4"/>
  </si>
  <si>
    <t>当村は、令和2年度から地方公営企業法の全部を適用したため、経営比較分析上では令和元年度以前の比較は表示されていない。
①経常収支比率：100％以上であり、単年度収支は黒字を確保しているが、長期前受金戻入額や一般会計からの繰入の影響が大きい。（⑤経費回収率が100％を切っている要因の一つでもある。）
③流動比率：100％を大きく下回り、類似団体及び全国の平均と比較しても低水準だが、企業債償還をその年度毎に他会計からの繰入で賄う割合が多いことが主な要因である。
④企業債残高対事業規模比率：全国平均・類似団体平均値と比較してどちらも下回っている。今後大規模な下水道布設工事を行う見込みはないため、更新事業が開始されるまでは低率で推移していく予定である。
⑤経費回収率：類似団体を上回ってはいるが、100％を切っており、適正な使用料収入の確保が必要となっている。
⑥汚水処理原価：類似団体と比較すると低い水準であり、昨年度比較してもほぼ横ばいではあるが、今後の人口減少や様々な要因による経費高騰により原価の上昇も見込まれるため、対策が必要である。
⑧水洗化率：類似団体と比較すると高い傾向にあるが、令和2年度と比較し令和3年度が1.31％減少したのは、令和3年4月1日より農業集落排水事業の1区域（水洗化率は公共より低い傾向にあった）を公共下水道に接続したことが主な原因である。令和4年度は微増となったが、100％を目指すにあたり、啓発活動だけではなく、費用対効果を考えた計画内容の見直しに努める。</t>
    <rPh sb="0" eb="2">
      <t>トウソン</t>
    </rPh>
    <rPh sb="4" eb="6">
      <t>レイワ</t>
    </rPh>
    <rPh sb="7" eb="9">
      <t>ネンド</t>
    </rPh>
    <rPh sb="11" eb="13">
      <t>チホウ</t>
    </rPh>
    <rPh sb="13" eb="15">
      <t>コウエイ</t>
    </rPh>
    <rPh sb="15" eb="17">
      <t>キギョウ</t>
    </rPh>
    <rPh sb="17" eb="18">
      <t>ホウ</t>
    </rPh>
    <rPh sb="19" eb="21">
      <t>ゼンブ</t>
    </rPh>
    <rPh sb="22" eb="24">
      <t>テキヨウ</t>
    </rPh>
    <rPh sb="29" eb="31">
      <t>ケイエイ</t>
    </rPh>
    <rPh sb="31" eb="33">
      <t>ヒカク</t>
    </rPh>
    <rPh sb="33" eb="35">
      <t>ブンセキ</t>
    </rPh>
    <rPh sb="35" eb="36">
      <t>ジョウ</t>
    </rPh>
    <rPh sb="38" eb="40">
      <t>レイワ</t>
    </rPh>
    <rPh sb="40" eb="42">
      <t>ガンネン</t>
    </rPh>
    <rPh sb="42" eb="43">
      <t>ド</t>
    </rPh>
    <rPh sb="43" eb="45">
      <t>イゼン</t>
    </rPh>
    <rPh sb="46" eb="48">
      <t>ヒカク</t>
    </rPh>
    <rPh sb="49" eb="51">
      <t>ヒョウジ</t>
    </rPh>
    <rPh sb="61" eb="63">
      <t>ケイジョウ</t>
    </rPh>
    <rPh sb="63" eb="65">
      <t>シュウシ</t>
    </rPh>
    <rPh sb="65" eb="67">
      <t>ヒリツ</t>
    </rPh>
    <rPh sb="72" eb="74">
      <t>イジョウ</t>
    </rPh>
    <rPh sb="78" eb="81">
      <t>タンネンド</t>
    </rPh>
    <rPh sb="81" eb="83">
      <t>シュウシ</t>
    </rPh>
    <rPh sb="84" eb="86">
      <t>クロジ</t>
    </rPh>
    <rPh sb="87" eb="89">
      <t>カクホ</t>
    </rPh>
    <rPh sb="95" eb="97">
      <t>チョウキ</t>
    </rPh>
    <rPh sb="97" eb="100">
      <t>マエウケキン</t>
    </rPh>
    <rPh sb="100" eb="102">
      <t>レイニュウ</t>
    </rPh>
    <rPh sb="102" eb="103">
      <t>ガク</t>
    </rPh>
    <rPh sb="104" eb="106">
      <t>イッパン</t>
    </rPh>
    <rPh sb="106" eb="108">
      <t>カイケイ</t>
    </rPh>
    <rPh sb="111" eb="113">
      <t>クリイレ</t>
    </rPh>
    <rPh sb="114" eb="116">
      <t>エイキョウ</t>
    </rPh>
    <rPh sb="117" eb="118">
      <t>オオ</t>
    </rPh>
    <rPh sb="123" eb="125">
      <t>ケイヒ</t>
    </rPh>
    <rPh sb="125" eb="127">
      <t>カイシュウ</t>
    </rPh>
    <rPh sb="127" eb="128">
      <t>リツ</t>
    </rPh>
    <rPh sb="134" eb="135">
      <t>キ</t>
    </rPh>
    <rPh sb="139" eb="141">
      <t>ヨウイン</t>
    </rPh>
    <rPh sb="142" eb="143">
      <t>ヒト</t>
    </rPh>
    <rPh sb="162" eb="163">
      <t>オオ</t>
    </rPh>
    <rPh sb="165" eb="167">
      <t>シタマワ</t>
    </rPh>
    <rPh sb="181" eb="183">
      <t>ヒカク</t>
    </rPh>
    <rPh sb="186" eb="189">
      <t>テイスイジュン</t>
    </rPh>
    <rPh sb="204" eb="205">
      <t>タ</t>
    </rPh>
    <rPh sb="205" eb="207">
      <t>カイケイ</t>
    </rPh>
    <rPh sb="210" eb="212">
      <t>クリイレ</t>
    </rPh>
    <rPh sb="223" eb="224">
      <t>オモ</t>
    </rPh>
    <rPh sb="225" eb="227">
      <t>ヨウイン</t>
    </rPh>
    <rPh sb="251" eb="255">
      <t>ルイジダンタイ</t>
    </rPh>
    <rPh sb="255" eb="257">
      <t>ヘイキン</t>
    </rPh>
    <rPh sb="257" eb="258">
      <t>チ</t>
    </rPh>
    <rPh sb="259" eb="261">
      <t>ヒカク</t>
    </rPh>
    <rPh sb="267" eb="269">
      <t>シタマワ</t>
    </rPh>
    <rPh sb="299" eb="301">
      <t>コウシン</t>
    </rPh>
    <rPh sb="301" eb="303">
      <t>ジギョウ</t>
    </rPh>
    <rPh sb="304" eb="306">
      <t>カイシ</t>
    </rPh>
    <rPh sb="312" eb="314">
      <t>テイリツ</t>
    </rPh>
    <rPh sb="315" eb="317">
      <t>スイイ</t>
    </rPh>
    <rPh sb="329" eb="331">
      <t>ケイヒ</t>
    </rPh>
    <rPh sb="331" eb="333">
      <t>カイシュウ</t>
    </rPh>
    <rPh sb="333" eb="334">
      <t>リツ</t>
    </rPh>
    <rPh sb="335" eb="337">
      <t>ルイジ</t>
    </rPh>
    <rPh sb="337" eb="339">
      <t>ダンタイ</t>
    </rPh>
    <rPh sb="340" eb="342">
      <t>ウワマワ</t>
    </rPh>
    <rPh sb="354" eb="355">
      <t>キ</t>
    </rPh>
    <rPh sb="360" eb="362">
      <t>テキセイ</t>
    </rPh>
    <rPh sb="363" eb="366">
      <t>シヨウリョウ</t>
    </rPh>
    <rPh sb="366" eb="368">
      <t>シュウニュウ</t>
    </rPh>
    <rPh sb="369" eb="371">
      <t>カクホ</t>
    </rPh>
    <rPh sb="372" eb="374">
      <t>ヒツヨウ</t>
    </rPh>
    <rPh sb="383" eb="385">
      <t>オスイ</t>
    </rPh>
    <rPh sb="385" eb="387">
      <t>ショリ</t>
    </rPh>
    <rPh sb="387" eb="389">
      <t>ゲンカ</t>
    </rPh>
    <rPh sb="390" eb="392">
      <t>ルイジ</t>
    </rPh>
    <rPh sb="392" eb="394">
      <t>ダンタイ</t>
    </rPh>
    <rPh sb="395" eb="397">
      <t>ヒカク</t>
    </rPh>
    <rPh sb="400" eb="401">
      <t>ヒク</t>
    </rPh>
    <rPh sb="402" eb="404">
      <t>スイジュン</t>
    </rPh>
    <rPh sb="408" eb="411">
      <t>サクネンド</t>
    </rPh>
    <rPh sb="411" eb="413">
      <t>ヒカク</t>
    </rPh>
    <rPh sb="418" eb="419">
      <t>ヨコ</t>
    </rPh>
    <rPh sb="427" eb="429">
      <t>コンゴ</t>
    </rPh>
    <rPh sb="430" eb="432">
      <t>ジンコウ</t>
    </rPh>
    <rPh sb="432" eb="434">
      <t>ゲンショウ</t>
    </rPh>
    <rPh sb="435" eb="437">
      <t>サマザマ</t>
    </rPh>
    <rPh sb="438" eb="440">
      <t>ヨウイン</t>
    </rPh>
    <rPh sb="443" eb="447">
      <t>ケイヒコウトウ</t>
    </rPh>
    <rPh sb="450" eb="452">
      <t>ゲンカ</t>
    </rPh>
    <rPh sb="453" eb="455">
      <t>ジョウショウ</t>
    </rPh>
    <rPh sb="456" eb="458">
      <t>ミコ</t>
    </rPh>
    <rPh sb="464" eb="466">
      <t>タイサク</t>
    </rPh>
    <rPh sb="467" eb="469">
      <t>ヒツヨウ</t>
    </rPh>
    <rPh sb="475" eb="478">
      <t>スイセンカ</t>
    </rPh>
    <rPh sb="478" eb="479">
      <t>リツ</t>
    </rPh>
    <rPh sb="480" eb="482">
      <t>ルイジ</t>
    </rPh>
    <rPh sb="482" eb="484">
      <t>ダンタイ</t>
    </rPh>
    <rPh sb="485" eb="487">
      <t>ヒカク</t>
    </rPh>
    <rPh sb="490" eb="491">
      <t>タカ</t>
    </rPh>
    <rPh sb="492" eb="494">
      <t>ケイコウ</t>
    </rPh>
    <rPh sb="499" eb="501">
      <t>レイワ</t>
    </rPh>
    <rPh sb="502" eb="504">
      <t>ネンド</t>
    </rPh>
    <rPh sb="505" eb="507">
      <t>ヒカク</t>
    </rPh>
    <rPh sb="508" eb="510">
      <t>レイワ</t>
    </rPh>
    <rPh sb="511" eb="513">
      <t>ネンド</t>
    </rPh>
    <rPh sb="519" eb="521">
      <t>ゲンショウ</t>
    </rPh>
    <rPh sb="526" eb="528">
      <t>レイワ</t>
    </rPh>
    <rPh sb="542" eb="544">
      <t>ジギョウ</t>
    </rPh>
    <rPh sb="560" eb="562">
      <t>ケイコウ</t>
    </rPh>
    <rPh sb="589" eb="591">
      <t>レイワ</t>
    </rPh>
    <rPh sb="592" eb="594">
      <t>ネンド</t>
    </rPh>
    <rPh sb="595" eb="597">
      <t>ビゾウ</t>
    </rPh>
    <rPh sb="608" eb="610">
      <t>メザ</t>
    </rPh>
    <rPh sb="616" eb="620">
      <t>ケイハツカツドウ</t>
    </rPh>
    <rPh sb="627" eb="632">
      <t>ヒヨウタイコウカ</t>
    </rPh>
    <rPh sb="633" eb="634">
      <t>カンガ</t>
    </rPh>
    <rPh sb="636" eb="638">
      <t>ケイカク</t>
    </rPh>
    <rPh sb="638" eb="640">
      <t>ナイヨウ</t>
    </rPh>
    <rPh sb="641" eb="643">
      <t>ミナオ</t>
    </rPh>
    <rPh sb="645" eb="646">
      <t>ツト</t>
    </rPh>
    <phoneticPr fontId="4"/>
  </si>
  <si>
    <t>現状として一般会計からの繰入の依存度が高く、また今後の人口減少見込みや節水型機器のさらなる普及など、使用料収入の低下が予想されることや、老朽化対策を早期的に計画していく必要があることからも、経営戦略やストックマネジメント計画を随時見直し、ダウンサイジングや、長期的な事業運営に必要な使用料単価の検討等の経営改善に努める。
なお、最新の経営戦略は令和4年度末に作成したものであり、それに基づき、令和5年度より適正な使用料の見直しのため経営審議会を開催している。令和6年度以降も引き続き開催し、数年以内に使用料改定を目指す予定である。</t>
    <rPh sb="0" eb="2">
      <t>ゲンジョウ</t>
    </rPh>
    <rPh sb="5" eb="7">
      <t>イッパン</t>
    </rPh>
    <rPh sb="7" eb="9">
      <t>カイケイ</t>
    </rPh>
    <rPh sb="12" eb="14">
      <t>クリイレ</t>
    </rPh>
    <rPh sb="15" eb="18">
      <t>イゾンド</t>
    </rPh>
    <rPh sb="19" eb="20">
      <t>タカ</t>
    </rPh>
    <rPh sb="24" eb="26">
      <t>コンゴ</t>
    </rPh>
    <rPh sb="27" eb="29">
      <t>ジンコウ</t>
    </rPh>
    <rPh sb="29" eb="31">
      <t>ゲンショウ</t>
    </rPh>
    <rPh sb="31" eb="33">
      <t>ミコ</t>
    </rPh>
    <rPh sb="35" eb="38">
      <t>セッスイガタ</t>
    </rPh>
    <rPh sb="38" eb="40">
      <t>キキ</t>
    </rPh>
    <rPh sb="45" eb="47">
      <t>フキュウ</t>
    </rPh>
    <rPh sb="50" eb="53">
      <t>シヨウリョウ</t>
    </rPh>
    <rPh sb="53" eb="55">
      <t>シュウニュウ</t>
    </rPh>
    <rPh sb="56" eb="58">
      <t>テイカ</t>
    </rPh>
    <rPh sb="59" eb="61">
      <t>ヨソウ</t>
    </rPh>
    <rPh sb="68" eb="71">
      <t>ロウキュウカ</t>
    </rPh>
    <rPh sb="71" eb="73">
      <t>タイサク</t>
    </rPh>
    <rPh sb="74" eb="76">
      <t>ソウキ</t>
    </rPh>
    <rPh sb="76" eb="77">
      <t>テキ</t>
    </rPh>
    <rPh sb="78" eb="80">
      <t>ケイカク</t>
    </rPh>
    <rPh sb="84" eb="86">
      <t>ヒツヨウ</t>
    </rPh>
    <rPh sb="95" eb="97">
      <t>ケイエイ</t>
    </rPh>
    <rPh sb="97" eb="99">
      <t>センリャク</t>
    </rPh>
    <rPh sb="110" eb="112">
      <t>ケイカク</t>
    </rPh>
    <rPh sb="113" eb="115">
      <t>ズイジ</t>
    </rPh>
    <rPh sb="115" eb="117">
      <t>ミナオ</t>
    </rPh>
    <rPh sb="129" eb="132">
      <t>チョウキテキ</t>
    </rPh>
    <rPh sb="133" eb="135">
      <t>ジギョウ</t>
    </rPh>
    <rPh sb="135" eb="137">
      <t>ウンエイ</t>
    </rPh>
    <rPh sb="138" eb="140">
      <t>ヒツヨウ</t>
    </rPh>
    <rPh sb="141" eb="144">
      <t>シヨウリョウ</t>
    </rPh>
    <rPh sb="144" eb="146">
      <t>タンカ</t>
    </rPh>
    <rPh sb="147" eb="149">
      <t>ケントウ</t>
    </rPh>
    <rPh sb="149" eb="150">
      <t>トウ</t>
    </rPh>
    <rPh sb="156" eb="157">
      <t>ツト</t>
    </rPh>
    <rPh sb="164" eb="166">
      <t>サイシン</t>
    </rPh>
    <rPh sb="167" eb="171">
      <t>ケイエイセンリャク</t>
    </rPh>
    <rPh sb="172" eb="174">
      <t>レイワ</t>
    </rPh>
    <rPh sb="175" eb="178">
      <t>ネンドマツ</t>
    </rPh>
    <rPh sb="179" eb="181">
      <t>サクセイ</t>
    </rPh>
    <rPh sb="192" eb="193">
      <t>モト</t>
    </rPh>
    <rPh sb="196" eb="198">
      <t>レイワ</t>
    </rPh>
    <rPh sb="199" eb="201">
      <t>ネンド</t>
    </rPh>
    <rPh sb="203" eb="205">
      <t>テキセイ</t>
    </rPh>
    <rPh sb="206" eb="209">
      <t>シヨウリョウ</t>
    </rPh>
    <rPh sb="210" eb="212">
      <t>ミナオ</t>
    </rPh>
    <rPh sb="216" eb="221">
      <t>ケイエイシンギカイ</t>
    </rPh>
    <rPh sb="222" eb="224">
      <t>カイサイ</t>
    </rPh>
    <rPh sb="229" eb="231">
      <t>レイワ</t>
    </rPh>
    <rPh sb="232" eb="234">
      <t>ネンド</t>
    </rPh>
    <rPh sb="234" eb="236">
      <t>イコウ</t>
    </rPh>
    <rPh sb="237" eb="238">
      <t>ヒ</t>
    </rPh>
    <rPh sb="239" eb="240">
      <t>ツヅ</t>
    </rPh>
    <rPh sb="241" eb="243">
      <t>カイサイ</t>
    </rPh>
    <rPh sb="245" eb="249">
      <t>スウネンイナイ</t>
    </rPh>
    <rPh sb="250" eb="253">
      <t>シヨウリョウ</t>
    </rPh>
    <rPh sb="253" eb="255">
      <t>カイテイ</t>
    </rPh>
    <rPh sb="256" eb="258">
      <t>メザ</t>
    </rPh>
    <rPh sb="259" eb="261">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</si>
</sst>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D9A-4E67-9DCC-C92F50411AE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0.32</c:v>
                </c:pt>
                <c:pt idx="3">
                  <c:v>0.1</c:v>
                </c:pt>
                <c:pt idx="4">
                  <c:v>0.09</c:v>
                </c:pt>
              </c:numCache>
            </c:numRef>
          </c:val>
          <c:smooth val="0"/>
          <c:extLst>
            <c:ext xmlns:c16="http://schemas.microsoft.com/office/drawing/2014/chart" uri="{C3380CC4-5D6E-409C-BE32-E72D297353CC}">
              <c16:uniqueId val="{00000001-8D9A-4E67-9DCC-C92F50411AE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293-4B39-9B70-0E017ABFD14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49.47</c:v>
                </c:pt>
                <c:pt idx="3">
                  <c:v>48.19</c:v>
                </c:pt>
                <c:pt idx="4">
                  <c:v>47.32</c:v>
                </c:pt>
              </c:numCache>
            </c:numRef>
          </c:val>
          <c:smooth val="0"/>
          <c:extLst>
            <c:ext xmlns:c16="http://schemas.microsoft.com/office/drawing/2014/chart" uri="{C3380CC4-5D6E-409C-BE32-E72D297353CC}">
              <c16:uniqueId val="{00000001-B293-4B39-9B70-0E017ABFD14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95.1</c:v>
                </c:pt>
                <c:pt idx="3">
                  <c:v>93.79</c:v>
                </c:pt>
                <c:pt idx="4">
                  <c:v>94.35</c:v>
                </c:pt>
              </c:numCache>
            </c:numRef>
          </c:val>
          <c:extLst>
            <c:ext xmlns:c16="http://schemas.microsoft.com/office/drawing/2014/chart" uri="{C3380CC4-5D6E-409C-BE32-E72D297353CC}">
              <c16:uniqueId val="{00000000-FE24-468C-B33E-CF2C4FD9A53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82.06</c:v>
                </c:pt>
                <c:pt idx="3">
                  <c:v>82.26</c:v>
                </c:pt>
                <c:pt idx="4">
                  <c:v>81.33</c:v>
                </c:pt>
              </c:numCache>
            </c:numRef>
          </c:val>
          <c:smooth val="0"/>
          <c:extLst>
            <c:ext xmlns:c16="http://schemas.microsoft.com/office/drawing/2014/chart" uri="{C3380CC4-5D6E-409C-BE32-E72D297353CC}">
              <c16:uniqueId val="{00000001-FE24-468C-B33E-CF2C4FD9A53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130.16</c:v>
                </c:pt>
                <c:pt idx="3">
                  <c:v>129.09</c:v>
                </c:pt>
                <c:pt idx="4">
                  <c:v>138.4</c:v>
                </c:pt>
              </c:numCache>
            </c:numRef>
          </c:val>
          <c:extLst>
            <c:ext xmlns:c16="http://schemas.microsoft.com/office/drawing/2014/chart" uri="{C3380CC4-5D6E-409C-BE32-E72D297353CC}">
              <c16:uniqueId val="{00000000-1536-463E-AF41-97FF7C55B8C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107.81</c:v>
                </c:pt>
                <c:pt idx="3">
                  <c:v>107.54</c:v>
                </c:pt>
                <c:pt idx="4">
                  <c:v>107.19</c:v>
                </c:pt>
              </c:numCache>
            </c:numRef>
          </c:val>
          <c:smooth val="0"/>
          <c:extLst>
            <c:ext xmlns:c16="http://schemas.microsoft.com/office/drawing/2014/chart" uri="{C3380CC4-5D6E-409C-BE32-E72D297353CC}">
              <c16:uniqueId val="{00000001-1536-463E-AF41-97FF7C55B8C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2.77</c:v>
                </c:pt>
                <c:pt idx="3">
                  <c:v>5.57</c:v>
                </c:pt>
                <c:pt idx="4">
                  <c:v>8.2799999999999994</c:v>
                </c:pt>
              </c:numCache>
            </c:numRef>
          </c:val>
          <c:extLst>
            <c:ext xmlns:c16="http://schemas.microsoft.com/office/drawing/2014/chart" uri="{C3380CC4-5D6E-409C-BE32-E72D297353CC}">
              <c16:uniqueId val="{00000000-F370-4628-B7BD-4980709AA48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19.93</c:v>
                </c:pt>
                <c:pt idx="3">
                  <c:v>21.94</c:v>
                </c:pt>
                <c:pt idx="4">
                  <c:v>22.89</c:v>
                </c:pt>
              </c:numCache>
            </c:numRef>
          </c:val>
          <c:smooth val="0"/>
          <c:extLst>
            <c:ext xmlns:c16="http://schemas.microsoft.com/office/drawing/2014/chart" uri="{C3380CC4-5D6E-409C-BE32-E72D297353CC}">
              <c16:uniqueId val="{00000001-F370-4628-B7BD-4980709AA48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FE99-45E4-B299-A5561FC6F4D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FE99-45E4-B299-A5561FC6F4D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08D-4B10-A945-35F46325A89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18.2</c:v>
                </c:pt>
                <c:pt idx="3">
                  <c:v>19.059999999999999</c:v>
                </c:pt>
                <c:pt idx="4">
                  <c:v>31.07</c:v>
                </c:pt>
              </c:numCache>
            </c:numRef>
          </c:val>
          <c:smooth val="0"/>
          <c:extLst>
            <c:ext xmlns:c16="http://schemas.microsoft.com/office/drawing/2014/chart" uri="{C3380CC4-5D6E-409C-BE32-E72D297353CC}">
              <c16:uniqueId val="{00000001-608D-4B10-A945-35F46325A89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21.84</c:v>
                </c:pt>
                <c:pt idx="3">
                  <c:v>18.96</c:v>
                </c:pt>
                <c:pt idx="4">
                  <c:v>37.869999999999997</c:v>
                </c:pt>
              </c:numCache>
            </c:numRef>
          </c:val>
          <c:extLst>
            <c:ext xmlns:c16="http://schemas.microsoft.com/office/drawing/2014/chart" uri="{C3380CC4-5D6E-409C-BE32-E72D297353CC}">
              <c16:uniqueId val="{00000000-AA80-47EC-BCE6-42E047C9BC7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48.56</c:v>
                </c:pt>
                <c:pt idx="3">
                  <c:v>47.58</c:v>
                </c:pt>
                <c:pt idx="4">
                  <c:v>51.09</c:v>
                </c:pt>
              </c:numCache>
            </c:numRef>
          </c:val>
          <c:smooth val="0"/>
          <c:extLst>
            <c:ext xmlns:c16="http://schemas.microsoft.com/office/drawing/2014/chart" uri="{C3380CC4-5D6E-409C-BE32-E72D297353CC}">
              <c16:uniqueId val="{00000001-AA80-47EC-BCE6-42E047C9BC7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869.03</c:v>
                </c:pt>
                <c:pt idx="3">
                  <c:v>553.6</c:v>
                </c:pt>
                <c:pt idx="4">
                  <c:v>136.97999999999999</c:v>
                </c:pt>
              </c:numCache>
            </c:numRef>
          </c:val>
          <c:extLst>
            <c:ext xmlns:c16="http://schemas.microsoft.com/office/drawing/2014/chart" uri="{C3380CC4-5D6E-409C-BE32-E72D297353CC}">
              <c16:uniqueId val="{00000000-6E76-410D-AD6E-69C043DD330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1245.0999999999999</c:v>
                </c:pt>
                <c:pt idx="3">
                  <c:v>1108.8</c:v>
                </c:pt>
                <c:pt idx="4">
                  <c:v>1194.56</c:v>
                </c:pt>
              </c:numCache>
            </c:numRef>
          </c:val>
          <c:smooth val="0"/>
          <c:extLst>
            <c:ext xmlns:c16="http://schemas.microsoft.com/office/drawing/2014/chart" uri="{C3380CC4-5D6E-409C-BE32-E72D297353CC}">
              <c16:uniqueId val="{00000001-6E76-410D-AD6E-69C043DD330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98.08</c:v>
                </c:pt>
                <c:pt idx="3">
                  <c:v>98.02</c:v>
                </c:pt>
                <c:pt idx="4">
                  <c:v>97.78</c:v>
                </c:pt>
              </c:numCache>
            </c:numRef>
          </c:val>
          <c:extLst>
            <c:ext xmlns:c16="http://schemas.microsoft.com/office/drawing/2014/chart" uri="{C3380CC4-5D6E-409C-BE32-E72D297353CC}">
              <c16:uniqueId val="{00000000-ACF2-4FF0-B878-E4BE0DA7D2E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79.77</c:v>
                </c:pt>
                <c:pt idx="3">
                  <c:v>79.63</c:v>
                </c:pt>
                <c:pt idx="4">
                  <c:v>76.78</c:v>
                </c:pt>
              </c:numCache>
            </c:numRef>
          </c:val>
          <c:smooth val="0"/>
          <c:extLst>
            <c:ext xmlns:c16="http://schemas.microsoft.com/office/drawing/2014/chart" uri="{C3380CC4-5D6E-409C-BE32-E72D297353CC}">
              <c16:uniqueId val="{00000001-ACF2-4FF0-B878-E4BE0DA7D2E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149.29</c:v>
                </c:pt>
                <c:pt idx="3">
                  <c:v>149.41999999999999</c:v>
                </c:pt>
                <c:pt idx="4">
                  <c:v>149.87</c:v>
                </c:pt>
              </c:numCache>
            </c:numRef>
          </c:val>
          <c:extLst>
            <c:ext xmlns:c16="http://schemas.microsoft.com/office/drawing/2014/chart" uri="{C3380CC4-5D6E-409C-BE32-E72D297353CC}">
              <c16:uniqueId val="{00000000-7B77-4BD5-AD1F-397F4560FF2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214.56</c:v>
                </c:pt>
                <c:pt idx="3">
                  <c:v>213.66</c:v>
                </c:pt>
                <c:pt idx="4">
                  <c:v>224.31</c:v>
                </c:pt>
              </c:numCache>
            </c:numRef>
          </c:val>
          <c:smooth val="0"/>
          <c:extLst>
            <c:ext xmlns:c16="http://schemas.microsoft.com/office/drawing/2014/chart" uri="{C3380CC4-5D6E-409C-BE32-E72D297353CC}">
              <c16:uniqueId val="{00000001-7B77-4BD5-AD1F-397F4560FF2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40" zoomScale="90" zoomScaleNormal="9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福島県　西郷村</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Cd2</v>
      </c>
      <c r="X8" s="65"/>
      <c r="Y8" s="65"/>
      <c r="Z8" s="65"/>
      <c r="AA8" s="65"/>
      <c r="AB8" s="65"/>
      <c r="AC8" s="65"/>
      <c r="AD8" s="66" t="str">
        <f>データ!$M$6</f>
        <v>非設置</v>
      </c>
      <c r="AE8" s="66"/>
      <c r="AF8" s="66"/>
      <c r="AG8" s="66"/>
      <c r="AH8" s="66"/>
      <c r="AI8" s="66"/>
      <c r="AJ8" s="66"/>
      <c r="AK8" s="3"/>
      <c r="AL8" s="54">
        <f>データ!S6</f>
        <v>20317</v>
      </c>
      <c r="AM8" s="54"/>
      <c r="AN8" s="54"/>
      <c r="AO8" s="54"/>
      <c r="AP8" s="54"/>
      <c r="AQ8" s="54"/>
      <c r="AR8" s="54"/>
      <c r="AS8" s="54"/>
      <c r="AT8" s="53">
        <f>データ!T6</f>
        <v>192.06</v>
      </c>
      <c r="AU8" s="53"/>
      <c r="AV8" s="53"/>
      <c r="AW8" s="53"/>
      <c r="AX8" s="53"/>
      <c r="AY8" s="53"/>
      <c r="AZ8" s="53"/>
      <c r="BA8" s="53"/>
      <c r="BB8" s="53">
        <f>データ!U6</f>
        <v>105.78</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75.7</v>
      </c>
      <c r="J10" s="53"/>
      <c r="K10" s="53"/>
      <c r="L10" s="53"/>
      <c r="M10" s="53"/>
      <c r="N10" s="53"/>
      <c r="O10" s="53"/>
      <c r="P10" s="53">
        <f>データ!P6</f>
        <v>79.09</v>
      </c>
      <c r="Q10" s="53"/>
      <c r="R10" s="53"/>
      <c r="S10" s="53"/>
      <c r="T10" s="53"/>
      <c r="U10" s="53"/>
      <c r="V10" s="53"/>
      <c r="W10" s="53">
        <f>データ!Q6</f>
        <v>86.39</v>
      </c>
      <c r="X10" s="53"/>
      <c r="Y10" s="53"/>
      <c r="Z10" s="53"/>
      <c r="AA10" s="53"/>
      <c r="AB10" s="53"/>
      <c r="AC10" s="53"/>
      <c r="AD10" s="54">
        <f>データ!R6</f>
        <v>2750</v>
      </c>
      <c r="AE10" s="54"/>
      <c r="AF10" s="54"/>
      <c r="AG10" s="54"/>
      <c r="AH10" s="54"/>
      <c r="AI10" s="54"/>
      <c r="AJ10" s="54"/>
      <c r="AK10" s="2"/>
      <c r="AL10" s="54">
        <f>データ!V6</f>
        <v>16034</v>
      </c>
      <c r="AM10" s="54"/>
      <c r="AN10" s="54"/>
      <c r="AO10" s="54"/>
      <c r="AP10" s="54"/>
      <c r="AQ10" s="54"/>
      <c r="AR10" s="54"/>
      <c r="AS10" s="54"/>
      <c r="AT10" s="53">
        <f>データ!W6</f>
        <v>7.4</v>
      </c>
      <c r="AU10" s="53"/>
      <c r="AV10" s="53"/>
      <c r="AW10" s="53"/>
      <c r="AX10" s="53"/>
      <c r="AY10" s="53"/>
      <c r="AZ10" s="53"/>
      <c r="BA10" s="53"/>
      <c r="BB10" s="53">
        <f>データ!X6</f>
        <v>2166.7600000000002</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0" t="s">
        <v>114</v>
      </c>
      <c r="BM16" s="81"/>
      <c r="BN16" s="81"/>
      <c r="BO16" s="81"/>
      <c r="BP16" s="81"/>
      <c r="BQ16" s="81"/>
      <c r="BR16" s="81"/>
      <c r="BS16" s="81"/>
      <c r="BT16" s="81"/>
      <c r="BU16" s="81"/>
      <c r="BV16" s="81"/>
      <c r="BW16" s="81"/>
      <c r="BX16" s="81"/>
      <c r="BY16" s="81"/>
      <c r="BZ16" s="8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0"/>
      <c r="BM17" s="81"/>
      <c r="BN17" s="81"/>
      <c r="BO17" s="81"/>
      <c r="BP17" s="81"/>
      <c r="BQ17" s="81"/>
      <c r="BR17" s="81"/>
      <c r="BS17" s="81"/>
      <c r="BT17" s="81"/>
      <c r="BU17" s="81"/>
      <c r="BV17" s="81"/>
      <c r="BW17" s="81"/>
      <c r="BX17" s="81"/>
      <c r="BY17" s="81"/>
      <c r="BZ17" s="8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0"/>
      <c r="BM18" s="81"/>
      <c r="BN18" s="81"/>
      <c r="BO18" s="81"/>
      <c r="BP18" s="81"/>
      <c r="BQ18" s="81"/>
      <c r="BR18" s="81"/>
      <c r="BS18" s="81"/>
      <c r="BT18" s="81"/>
      <c r="BU18" s="81"/>
      <c r="BV18" s="81"/>
      <c r="BW18" s="81"/>
      <c r="BX18" s="81"/>
      <c r="BY18" s="81"/>
      <c r="BZ18" s="8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0"/>
      <c r="BM19" s="81"/>
      <c r="BN19" s="81"/>
      <c r="BO19" s="81"/>
      <c r="BP19" s="81"/>
      <c r="BQ19" s="81"/>
      <c r="BR19" s="81"/>
      <c r="BS19" s="81"/>
      <c r="BT19" s="81"/>
      <c r="BU19" s="81"/>
      <c r="BV19" s="81"/>
      <c r="BW19" s="81"/>
      <c r="BX19" s="81"/>
      <c r="BY19" s="81"/>
      <c r="BZ19" s="8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0"/>
      <c r="BM20" s="81"/>
      <c r="BN20" s="81"/>
      <c r="BO20" s="81"/>
      <c r="BP20" s="81"/>
      <c r="BQ20" s="81"/>
      <c r="BR20" s="81"/>
      <c r="BS20" s="81"/>
      <c r="BT20" s="81"/>
      <c r="BU20" s="81"/>
      <c r="BV20" s="81"/>
      <c r="BW20" s="81"/>
      <c r="BX20" s="81"/>
      <c r="BY20" s="81"/>
      <c r="BZ20" s="8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0"/>
      <c r="BM21" s="81"/>
      <c r="BN21" s="81"/>
      <c r="BO21" s="81"/>
      <c r="BP21" s="81"/>
      <c r="BQ21" s="81"/>
      <c r="BR21" s="81"/>
      <c r="BS21" s="81"/>
      <c r="BT21" s="81"/>
      <c r="BU21" s="81"/>
      <c r="BV21" s="81"/>
      <c r="BW21" s="81"/>
      <c r="BX21" s="81"/>
      <c r="BY21" s="81"/>
      <c r="BZ21" s="8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0"/>
      <c r="BM22" s="81"/>
      <c r="BN22" s="81"/>
      <c r="BO22" s="81"/>
      <c r="BP22" s="81"/>
      <c r="BQ22" s="81"/>
      <c r="BR22" s="81"/>
      <c r="BS22" s="81"/>
      <c r="BT22" s="81"/>
      <c r="BU22" s="81"/>
      <c r="BV22" s="81"/>
      <c r="BW22" s="81"/>
      <c r="BX22" s="81"/>
      <c r="BY22" s="81"/>
      <c r="BZ22" s="8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0"/>
      <c r="BM23" s="81"/>
      <c r="BN23" s="81"/>
      <c r="BO23" s="81"/>
      <c r="BP23" s="81"/>
      <c r="BQ23" s="81"/>
      <c r="BR23" s="81"/>
      <c r="BS23" s="81"/>
      <c r="BT23" s="81"/>
      <c r="BU23" s="81"/>
      <c r="BV23" s="81"/>
      <c r="BW23" s="81"/>
      <c r="BX23" s="81"/>
      <c r="BY23" s="81"/>
      <c r="BZ23" s="8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0"/>
      <c r="BM24" s="81"/>
      <c r="BN24" s="81"/>
      <c r="BO24" s="81"/>
      <c r="BP24" s="81"/>
      <c r="BQ24" s="81"/>
      <c r="BR24" s="81"/>
      <c r="BS24" s="81"/>
      <c r="BT24" s="81"/>
      <c r="BU24" s="81"/>
      <c r="BV24" s="81"/>
      <c r="BW24" s="81"/>
      <c r="BX24" s="81"/>
      <c r="BY24" s="81"/>
      <c r="BZ24" s="8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0"/>
      <c r="BM25" s="81"/>
      <c r="BN25" s="81"/>
      <c r="BO25" s="81"/>
      <c r="BP25" s="81"/>
      <c r="BQ25" s="81"/>
      <c r="BR25" s="81"/>
      <c r="BS25" s="81"/>
      <c r="BT25" s="81"/>
      <c r="BU25" s="81"/>
      <c r="BV25" s="81"/>
      <c r="BW25" s="81"/>
      <c r="BX25" s="81"/>
      <c r="BY25" s="81"/>
      <c r="BZ25" s="8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0"/>
      <c r="BM26" s="81"/>
      <c r="BN26" s="81"/>
      <c r="BO26" s="81"/>
      <c r="BP26" s="81"/>
      <c r="BQ26" s="81"/>
      <c r="BR26" s="81"/>
      <c r="BS26" s="81"/>
      <c r="BT26" s="81"/>
      <c r="BU26" s="81"/>
      <c r="BV26" s="81"/>
      <c r="BW26" s="81"/>
      <c r="BX26" s="81"/>
      <c r="BY26" s="81"/>
      <c r="BZ26" s="8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0"/>
      <c r="BM27" s="81"/>
      <c r="BN27" s="81"/>
      <c r="BO27" s="81"/>
      <c r="BP27" s="81"/>
      <c r="BQ27" s="81"/>
      <c r="BR27" s="81"/>
      <c r="BS27" s="81"/>
      <c r="BT27" s="81"/>
      <c r="BU27" s="81"/>
      <c r="BV27" s="81"/>
      <c r="BW27" s="81"/>
      <c r="BX27" s="81"/>
      <c r="BY27" s="81"/>
      <c r="BZ27" s="8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0"/>
      <c r="BM28" s="81"/>
      <c r="BN28" s="81"/>
      <c r="BO28" s="81"/>
      <c r="BP28" s="81"/>
      <c r="BQ28" s="81"/>
      <c r="BR28" s="81"/>
      <c r="BS28" s="81"/>
      <c r="BT28" s="81"/>
      <c r="BU28" s="81"/>
      <c r="BV28" s="81"/>
      <c r="BW28" s="81"/>
      <c r="BX28" s="81"/>
      <c r="BY28" s="81"/>
      <c r="BZ28" s="8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0"/>
      <c r="BM29" s="81"/>
      <c r="BN29" s="81"/>
      <c r="BO29" s="81"/>
      <c r="BP29" s="81"/>
      <c r="BQ29" s="81"/>
      <c r="BR29" s="81"/>
      <c r="BS29" s="81"/>
      <c r="BT29" s="81"/>
      <c r="BU29" s="81"/>
      <c r="BV29" s="81"/>
      <c r="BW29" s="81"/>
      <c r="BX29" s="81"/>
      <c r="BY29" s="81"/>
      <c r="BZ29" s="8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0"/>
      <c r="BM30" s="81"/>
      <c r="BN30" s="81"/>
      <c r="BO30" s="81"/>
      <c r="BP30" s="81"/>
      <c r="BQ30" s="81"/>
      <c r="BR30" s="81"/>
      <c r="BS30" s="81"/>
      <c r="BT30" s="81"/>
      <c r="BU30" s="81"/>
      <c r="BV30" s="81"/>
      <c r="BW30" s="81"/>
      <c r="BX30" s="81"/>
      <c r="BY30" s="81"/>
      <c r="BZ30" s="8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0"/>
      <c r="BM31" s="81"/>
      <c r="BN31" s="81"/>
      <c r="BO31" s="81"/>
      <c r="BP31" s="81"/>
      <c r="BQ31" s="81"/>
      <c r="BR31" s="81"/>
      <c r="BS31" s="81"/>
      <c r="BT31" s="81"/>
      <c r="BU31" s="81"/>
      <c r="BV31" s="81"/>
      <c r="BW31" s="81"/>
      <c r="BX31" s="81"/>
      <c r="BY31" s="81"/>
      <c r="BZ31" s="8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0"/>
      <c r="BM32" s="81"/>
      <c r="BN32" s="81"/>
      <c r="BO32" s="81"/>
      <c r="BP32" s="81"/>
      <c r="BQ32" s="81"/>
      <c r="BR32" s="81"/>
      <c r="BS32" s="81"/>
      <c r="BT32" s="81"/>
      <c r="BU32" s="81"/>
      <c r="BV32" s="81"/>
      <c r="BW32" s="81"/>
      <c r="BX32" s="81"/>
      <c r="BY32" s="81"/>
      <c r="BZ32" s="8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0"/>
      <c r="BM33" s="81"/>
      <c r="BN33" s="81"/>
      <c r="BO33" s="81"/>
      <c r="BP33" s="81"/>
      <c r="BQ33" s="81"/>
      <c r="BR33" s="81"/>
      <c r="BS33" s="81"/>
      <c r="BT33" s="81"/>
      <c r="BU33" s="81"/>
      <c r="BV33" s="81"/>
      <c r="BW33" s="81"/>
      <c r="BX33" s="81"/>
      <c r="BY33" s="81"/>
      <c r="BZ33" s="8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0"/>
      <c r="BM34" s="81"/>
      <c r="BN34" s="81"/>
      <c r="BO34" s="81"/>
      <c r="BP34" s="81"/>
      <c r="BQ34" s="81"/>
      <c r="BR34" s="81"/>
      <c r="BS34" s="81"/>
      <c r="BT34" s="81"/>
      <c r="BU34" s="81"/>
      <c r="BV34" s="81"/>
      <c r="BW34" s="81"/>
      <c r="BX34" s="81"/>
      <c r="BY34" s="81"/>
      <c r="BZ34" s="8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0"/>
      <c r="BM35" s="81"/>
      <c r="BN35" s="81"/>
      <c r="BO35" s="81"/>
      <c r="BP35" s="81"/>
      <c r="BQ35" s="81"/>
      <c r="BR35" s="81"/>
      <c r="BS35" s="81"/>
      <c r="BT35" s="81"/>
      <c r="BU35" s="81"/>
      <c r="BV35" s="81"/>
      <c r="BW35" s="81"/>
      <c r="BX35" s="81"/>
      <c r="BY35" s="81"/>
      <c r="BZ35" s="8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0"/>
      <c r="BM36" s="81"/>
      <c r="BN36" s="81"/>
      <c r="BO36" s="81"/>
      <c r="BP36" s="81"/>
      <c r="BQ36" s="81"/>
      <c r="BR36" s="81"/>
      <c r="BS36" s="81"/>
      <c r="BT36" s="81"/>
      <c r="BU36" s="81"/>
      <c r="BV36" s="81"/>
      <c r="BW36" s="81"/>
      <c r="BX36" s="81"/>
      <c r="BY36" s="81"/>
      <c r="BZ36" s="8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0"/>
      <c r="BM37" s="81"/>
      <c r="BN37" s="81"/>
      <c r="BO37" s="81"/>
      <c r="BP37" s="81"/>
      <c r="BQ37" s="81"/>
      <c r="BR37" s="81"/>
      <c r="BS37" s="81"/>
      <c r="BT37" s="81"/>
      <c r="BU37" s="81"/>
      <c r="BV37" s="81"/>
      <c r="BW37" s="81"/>
      <c r="BX37" s="81"/>
      <c r="BY37" s="81"/>
      <c r="BZ37" s="8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0"/>
      <c r="BM38" s="81"/>
      <c r="BN38" s="81"/>
      <c r="BO38" s="81"/>
      <c r="BP38" s="81"/>
      <c r="BQ38" s="81"/>
      <c r="BR38" s="81"/>
      <c r="BS38" s="81"/>
      <c r="BT38" s="81"/>
      <c r="BU38" s="81"/>
      <c r="BV38" s="81"/>
      <c r="BW38" s="81"/>
      <c r="BX38" s="81"/>
      <c r="BY38" s="81"/>
      <c r="BZ38" s="8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0"/>
      <c r="BM39" s="81"/>
      <c r="BN39" s="81"/>
      <c r="BO39" s="81"/>
      <c r="BP39" s="81"/>
      <c r="BQ39" s="81"/>
      <c r="BR39" s="81"/>
      <c r="BS39" s="81"/>
      <c r="BT39" s="81"/>
      <c r="BU39" s="81"/>
      <c r="BV39" s="81"/>
      <c r="BW39" s="81"/>
      <c r="BX39" s="81"/>
      <c r="BY39" s="81"/>
      <c r="BZ39" s="8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0"/>
      <c r="BM40" s="81"/>
      <c r="BN40" s="81"/>
      <c r="BO40" s="81"/>
      <c r="BP40" s="81"/>
      <c r="BQ40" s="81"/>
      <c r="BR40" s="81"/>
      <c r="BS40" s="81"/>
      <c r="BT40" s="81"/>
      <c r="BU40" s="81"/>
      <c r="BV40" s="81"/>
      <c r="BW40" s="81"/>
      <c r="BX40" s="81"/>
      <c r="BY40" s="81"/>
      <c r="BZ40" s="8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0"/>
      <c r="BM41" s="81"/>
      <c r="BN41" s="81"/>
      <c r="BO41" s="81"/>
      <c r="BP41" s="81"/>
      <c r="BQ41" s="81"/>
      <c r="BR41" s="81"/>
      <c r="BS41" s="81"/>
      <c r="BT41" s="81"/>
      <c r="BU41" s="81"/>
      <c r="BV41" s="81"/>
      <c r="BW41" s="81"/>
      <c r="BX41" s="81"/>
      <c r="BY41" s="81"/>
      <c r="BZ41" s="8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0"/>
      <c r="BM42" s="81"/>
      <c r="BN42" s="81"/>
      <c r="BO42" s="81"/>
      <c r="BP42" s="81"/>
      <c r="BQ42" s="81"/>
      <c r="BR42" s="81"/>
      <c r="BS42" s="81"/>
      <c r="BT42" s="81"/>
      <c r="BU42" s="81"/>
      <c r="BV42" s="81"/>
      <c r="BW42" s="81"/>
      <c r="BX42" s="81"/>
      <c r="BY42" s="81"/>
      <c r="BZ42" s="8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0"/>
      <c r="BM43" s="81"/>
      <c r="BN43" s="81"/>
      <c r="BO43" s="81"/>
      <c r="BP43" s="81"/>
      <c r="BQ43" s="81"/>
      <c r="BR43" s="81"/>
      <c r="BS43" s="81"/>
      <c r="BT43" s="81"/>
      <c r="BU43" s="81"/>
      <c r="BV43" s="81"/>
      <c r="BW43" s="81"/>
      <c r="BX43" s="81"/>
      <c r="BY43" s="81"/>
      <c r="BZ43" s="8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79"/>
      <c r="BN47" s="79"/>
      <c r="BO47" s="79"/>
      <c r="BP47" s="79"/>
      <c r="BQ47" s="79"/>
      <c r="BR47" s="79"/>
      <c r="BS47" s="79"/>
      <c r="BT47" s="79"/>
      <c r="BU47" s="79"/>
      <c r="BV47" s="79"/>
      <c r="BW47" s="79"/>
      <c r="BX47" s="79"/>
      <c r="BY47" s="7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79"/>
      <c r="BN48" s="79"/>
      <c r="BO48" s="79"/>
      <c r="BP48" s="79"/>
      <c r="BQ48" s="79"/>
      <c r="BR48" s="79"/>
      <c r="BS48" s="79"/>
      <c r="BT48" s="79"/>
      <c r="BU48" s="79"/>
      <c r="BV48" s="79"/>
      <c r="BW48" s="79"/>
      <c r="BX48" s="79"/>
      <c r="BY48" s="7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79"/>
      <c r="BN49" s="79"/>
      <c r="BO49" s="79"/>
      <c r="BP49" s="79"/>
      <c r="BQ49" s="79"/>
      <c r="BR49" s="79"/>
      <c r="BS49" s="79"/>
      <c r="BT49" s="79"/>
      <c r="BU49" s="79"/>
      <c r="BV49" s="79"/>
      <c r="BW49" s="79"/>
      <c r="BX49" s="79"/>
      <c r="BY49" s="7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79"/>
      <c r="BN50" s="79"/>
      <c r="BO50" s="79"/>
      <c r="BP50" s="79"/>
      <c r="BQ50" s="79"/>
      <c r="BR50" s="79"/>
      <c r="BS50" s="79"/>
      <c r="BT50" s="79"/>
      <c r="BU50" s="79"/>
      <c r="BV50" s="79"/>
      <c r="BW50" s="79"/>
      <c r="BX50" s="79"/>
      <c r="BY50" s="7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79"/>
      <c r="BN51" s="79"/>
      <c r="BO51" s="79"/>
      <c r="BP51" s="79"/>
      <c r="BQ51" s="79"/>
      <c r="BR51" s="79"/>
      <c r="BS51" s="79"/>
      <c r="BT51" s="79"/>
      <c r="BU51" s="79"/>
      <c r="BV51" s="79"/>
      <c r="BW51" s="79"/>
      <c r="BX51" s="79"/>
      <c r="BY51" s="7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79"/>
      <c r="BN52" s="79"/>
      <c r="BO52" s="79"/>
      <c r="BP52" s="79"/>
      <c r="BQ52" s="79"/>
      <c r="BR52" s="79"/>
      <c r="BS52" s="79"/>
      <c r="BT52" s="79"/>
      <c r="BU52" s="79"/>
      <c r="BV52" s="79"/>
      <c r="BW52" s="79"/>
      <c r="BX52" s="79"/>
      <c r="BY52" s="7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79"/>
      <c r="BN53" s="79"/>
      <c r="BO53" s="79"/>
      <c r="BP53" s="79"/>
      <c r="BQ53" s="79"/>
      <c r="BR53" s="79"/>
      <c r="BS53" s="79"/>
      <c r="BT53" s="79"/>
      <c r="BU53" s="79"/>
      <c r="BV53" s="79"/>
      <c r="BW53" s="79"/>
      <c r="BX53" s="79"/>
      <c r="BY53" s="7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79"/>
      <c r="BN54" s="79"/>
      <c r="BO54" s="79"/>
      <c r="BP54" s="79"/>
      <c r="BQ54" s="79"/>
      <c r="BR54" s="79"/>
      <c r="BS54" s="79"/>
      <c r="BT54" s="79"/>
      <c r="BU54" s="79"/>
      <c r="BV54" s="79"/>
      <c r="BW54" s="79"/>
      <c r="BX54" s="79"/>
      <c r="BY54" s="7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79"/>
      <c r="BN55" s="79"/>
      <c r="BO55" s="79"/>
      <c r="BP55" s="79"/>
      <c r="BQ55" s="79"/>
      <c r="BR55" s="79"/>
      <c r="BS55" s="79"/>
      <c r="BT55" s="79"/>
      <c r="BU55" s="79"/>
      <c r="BV55" s="79"/>
      <c r="BW55" s="79"/>
      <c r="BX55" s="79"/>
      <c r="BY55" s="7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79"/>
      <c r="BN56" s="79"/>
      <c r="BO56" s="79"/>
      <c r="BP56" s="79"/>
      <c r="BQ56" s="79"/>
      <c r="BR56" s="79"/>
      <c r="BS56" s="79"/>
      <c r="BT56" s="79"/>
      <c r="BU56" s="79"/>
      <c r="BV56" s="79"/>
      <c r="BW56" s="79"/>
      <c r="BX56" s="79"/>
      <c r="BY56" s="7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79"/>
      <c r="BN57" s="79"/>
      <c r="BO57" s="79"/>
      <c r="BP57" s="79"/>
      <c r="BQ57" s="79"/>
      <c r="BR57" s="79"/>
      <c r="BS57" s="79"/>
      <c r="BT57" s="79"/>
      <c r="BU57" s="79"/>
      <c r="BV57" s="79"/>
      <c r="BW57" s="79"/>
      <c r="BX57" s="79"/>
      <c r="BY57" s="7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79"/>
      <c r="BN58" s="79"/>
      <c r="BO58" s="79"/>
      <c r="BP58" s="79"/>
      <c r="BQ58" s="79"/>
      <c r="BR58" s="79"/>
      <c r="BS58" s="79"/>
      <c r="BT58" s="79"/>
      <c r="BU58" s="79"/>
      <c r="BV58" s="79"/>
      <c r="BW58" s="79"/>
      <c r="BX58" s="79"/>
      <c r="BY58" s="7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79"/>
      <c r="BN59" s="79"/>
      <c r="BO59" s="79"/>
      <c r="BP59" s="79"/>
      <c r="BQ59" s="79"/>
      <c r="BR59" s="79"/>
      <c r="BS59" s="79"/>
      <c r="BT59" s="79"/>
      <c r="BU59" s="79"/>
      <c r="BV59" s="79"/>
      <c r="BW59" s="79"/>
      <c r="BX59" s="79"/>
      <c r="BY59" s="7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9"/>
      <c r="BM60" s="79"/>
      <c r="BN60" s="79"/>
      <c r="BO60" s="79"/>
      <c r="BP60" s="79"/>
      <c r="BQ60" s="79"/>
      <c r="BR60" s="79"/>
      <c r="BS60" s="79"/>
      <c r="BT60" s="79"/>
      <c r="BU60" s="79"/>
      <c r="BV60" s="79"/>
      <c r="BW60" s="79"/>
      <c r="BX60" s="79"/>
      <c r="BY60" s="7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9"/>
      <c r="BM61" s="79"/>
      <c r="BN61" s="79"/>
      <c r="BO61" s="79"/>
      <c r="BP61" s="79"/>
      <c r="BQ61" s="79"/>
      <c r="BR61" s="79"/>
      <c r="BS61" s="79"/>
      <c r="BT61" s="79"/>
      <c r="BU61" s="79"/>
      <c r="BV61" s="79"/>
      <c r="BW61" s="79"/>
      <c r="BX61" s="79"/>
      <c r="BY61" s="7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79"/>
      <c r="BN62" s="79"/>
      <c r="BO62" s="79"/>
      <c r="BP62" s="79"/>
      <c r="BQ62" s="79"/>
      <c r="BR62" s="79"/>
      <c r="BS62" s="79"/>
      <c r="BT62" s="79"/>
      <c r="BU62" s="79"/>
      <c r="BV62" s="79"/>
      <c r="BW62" s="79"/>
      <c r="BX62" s="79"/>
      <c r="BY62" s="7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79"/>
      <c r="BN66" s="79"/>
      <c r="BO66" s="79"/>
      <c r="BP66" s="79"/>
      <c r="BQ66" s="79"/>
      <c r="BR66" s="79"/>
      <c r="BS66" s="79"/>
      <c r="BT66" s="79"/>
      <c r="BU66" s="79"/>
      <c r="BV66" s="79"/>
      <c r="BW66" s="79"/>
      <c r="BX66" s="79"/>
      <c r="BY66" s="7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79"/>
      <c r="BN67" s="79"/>
      <c r="BO67" s="79"/>
      <c r="BP67" s="79"/>
      <c r="BQ67" s="79"/>
      <c r="BR67" s="79"/>
      <c r="BS67" s="79"/>
      <c r="BT67" s="79"/>
      <c r="BU67" s="79"/>
      <c r="BV67" s="79"/>
      <c r="BW67" s="79"/>
      <c r="BX67" s="79"/>
      <c r="BY67" s="7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79"/>
      <c r="BN68" s="79"/>
      <c r="BO68" s="79"/>
      <c r="BP68" s="79"/>
      <c r="BQ68" s="79"/>
      <c r="BR68" s="79"/>
      <c r="BS68" s="79"/>
      <c r="BT68" s="79"/>
      <c r="BU68" s="79"/>
      <c r="BV68" s="79"/>
      <c r="BW68" s="79"/>
      <c r="BX68" s="79"/>
      <c r="BY68" s="7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79"/>
      <c r="BN69" s="79"/>
      <c r="BO69" s="79"/>
      <c r="BP69" s="79"/>
      <c r="BQ69" s="79"/>
      <c r="BR69" s="79"/>
      <c r="BS69" s="79"/>
      <c r="BT69" s="79"/>
      <c r="BU69" s="79"/>
      <c r="BV69" s="79"/>
      <c r="BW69" s="79"/>
      <c r="BX69" s="79"/>
      <c r="BY69" s="7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79"/>
      <c r="BN70" s="79"/>
      <c r="BO70" s="79"/>
      <c r="BP70" s="79"/>
      <c r="BQ70" s="79"/>
      <c r="BR70" s="79"/>
      <c r="BS70" s="79"/>
      <c r="BT70" s="79"/>
      <c r="BU70" s="79"/>
      <c r="BV70" s="79"/>
      <c r="BW70" s="79"/>
      <c r="BX70" s="79"/>
      <c r="BY70" s="7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79"/>
      <c r="BN71" s="79"/>
      <c r="BO71" s="79"/>
      <c r="BP71" s="79"/>
      <c r="BQ71" s="79"/>
      <c r="BR71" s="79"/>
      <c r="BS71" s="79"/>
      <c r="BT71" s="79"/>
      <c r="BU71" s="79"/>
      <c r="BV71" s="79"/>
      <c r="BW71" s="79"/>
      <c r="BX71" s="79"/>
      <c r="BY71" s="7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79"/>
      <c r="BN72" s="79"/>
      <c r="BO72" s="79"/>
      <c r="BP72" s="79"/>
      <c r="BQ72" s="79"/>
      <c r="BR72" s="79"/>
      <c r="BS72" s="79"/>
      <c r="BT72" s="79"/>
      <c r="BU72" s="79"/>
      <c r="BV72" s="79"/>
      <c r="BW72" s="79"/>
      <c r="BX72" s="79"/>
      <c r="BY72" s="7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79"/>
      <c r="BN73" s="79"/>
      <c r="BO73" s="79"/>
      <c r="BP73" s="79"/>
      <c r="BQ73" s="79"/>
      <c r="BR73" s="79"/>
      <c r="BS73" s="79"/>
      <c r="BT73" s="79"/>
      <c r="BU73" s="79"/>
      <c r="BV73" s="79"/>
      <c r="BW73" s="79"/>
      <c r="BX73" s="79"/>
      <c r="BY73" s="7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79"/>
      <c r="BN74" s="79"/>
      <c r="BO74" s="79"/>
      <c r="BP74" s="79"/>
      <c r="BQ74" s="79"/>
      <c r="BR74" s="79"/>
      <c r="BS74" s="79"/>
      <c r="BT74" s="79"/>
      <c r="BU74" s="79"/>
      <c r="BV74" s="79"/>
      <c r="BW74" s="79"/>
      <c r="BX74" s="79"/>
      <c r="BY74" s="7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79"/>
      <c r="BN75" s="79"/>
      <c r="BO75" s="79"/>
      <c r="BP75" s="79"/>
      <c r="BQ75" s="79"/>
      <c r="BR75" s="79"/>
      <c r="BS75" s="79"/>
      <c r="BT75" s="79"/>
      <c r="BU75" s="79"/>
      <c r="BV75" s="79"/>
      <c r="BW75" s="79"/>
      <c r="BX75" s="79"/>
      <c r="BY75" s="7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79"/>
      <c r="BN76" s="79"/>
      <c r="BO76" s="79"/>
      <c r="BP76" s="79"/>
      <c r="BQ76" s="79"/>
      <c r="BR76" s="79"/>
      <c r="BS76" s="79"/>
      <c r="BT76" s="79"/>
      <c r="BU76" s="79"/>
      <c r="BV76" s="79"/>
      <c r="BW76" s="79"/>
      <c r="BX76" s="79"/>
      <c r="BY76" s="7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79"/>
      <c r="BN77" s="79"/>
      <c r="BO77" s="79"/>
      <c r="BP77" s="79"/>
      <c r="BQ77" s="79"/>
      <c r="BR77" s="79"/>
      <c r="BS77" s="79"/>
      <c r="BT77" s="79"/>
      <c r="BU77" s="79"/>
      <c r="BV77" s="79"/>
      <c r="BW77" s="79"/>
      <c r="BX77" s="79"/>
      <c r="BY77" s="7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79"/>
      <c r="BN78" s="79"/>
      <c r="BO78" s="79"/>
      <c r="BP78" s="79"/>
      <c r="BQ78" s="79"/>
      <c r="BR78" s="79"/>
      <c r="BS78" s="79"/>
      <c r="BT78" s="79"/>
      <c r="BU78" s="79"/>
      <c r="BV78" s="79"/>
      <c r="BW78" s="79"/>
      <c r="BX78" s="79"/>
      <c r="BY78" s="7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79"/>
      <c r="BN79" s="79"/>
      <c r="BO79" s="79"/>
      <c r="BP79" s="79"/>
      <c r="BQ79" s="79"/>
      <c r="BR79" s="79"/>
      <c r="BS79" s="79"/>
      <c r="BT79" s="79"/>
      <c r="BU79" s="79"/>
      <c r="BV79" s="79"/>
      <c r="BW79" s="79"/>
      <c r="BX79" s="79"/>
      <c r="BY79" s="7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79"/>
      <c r="BN80" s="79"/>
      <c r="BO80" s="79"/>
      <c r="BP80" s="79"/>
      <c r="BQ80" s="79"/>
      <c r="BR80" s="79"/>
      <c r="BS80" s="79"/>
      <c r="BT80" s="79"/>
      <c r="BU80" s="79"/>
      <c r="BV80" s="79"/>
      <c r="BW80" s="79"/>
      <c r="BX80" s="79"/>
      <c r="BY80" s="7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79"/>
      <c r="BN81" s="79"/>
      <c r="BO81" s="79"/>
      <c r="BP81" s="79"/>
      <c r="BQ81" s="79"/>
      <c r="BR81" s="79"/>
      <c r="BS81" s="79"/>
      <c r="BT81" s="79"/>
      <c r="BU81" s="79"/>
      <c r="BV81" s="79"/>
      <c r="BW81" s="79"/>
      <c r="BX81" s="79"/>
      <c r="BY81" s="7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og1Vl1o82dk1a67OzTusk/W5xeXwSZfSPbebNkOytKJpdWM4zbSunR1fA8+KeyVoTOWUhqhd8aNy0Yy8TQqtuQ==" saltValue="OorCJeUoi6WRkthSW7ovP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74616</v>
      </c>
      <c r="D6" s="19">
        <f t="shared" si="3"/>
        <v>46</v>
      </c>
      <c r="E6" s="19">
        <f t="shared" si="3"/>
        <v>17</v>
      </c>
      <c r="F6" s="19">
        <f t="shared" si="3"/>
        <v>1</v>
      </c>
      <c r="G6" s="19">
        <f t="shared" si="3"/>
        <v>0</v>
      </c>
      <c r="H6" s="19" t="str">
        <f t="shared" si="3"/>
        <v>福島県　西郷村</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75.7</v>
      </c>
      <c r="P6" s="20">
        <f t="shared" si="3"/>
        <v>79.09</v>
      </c>
      <c r="Q6" s="20">
        <f t="shared" si="3"/>
        <v>86.39</v>
      </c>
      <c r="R6" s="20">
        <f t="shared" si="3"/>
        <v>2750</v>
      </c>
      <c r="S6" s="20">
        <f t="shared" si="3"/>
        <v>20317</v>
      </c>
      <c r="T6" s="20">
        <f t="shared" si="3"/>
        <v>192.06</v>
      </c>
      <c r="U6" s="20">
        <f t="shared" si="3"/>
        <v>105.78</v>
      </c>
      <c r="V6" s="20">
        <f t="shared" si="3"/>
        <v>16034</v>
      </c>
      <c r="W6" s="20">
        <f t="shared" si="3"/>
        <v>7.4</v>
      </c>
      <c r="X6" s="20">
        <f t="shared" si="3"/>
        <v>2166.7600000000002</v>
      </c>
      <c r="Y6" s="21" t="str">
        <f>IF(Y7="",NA(),Y7)</f>
        <v>-</v>
      </c>
      <c r="Z6" s="21" t="str">
        <f t="shared" ref="Z6:AH6" si="4">IF(Z7="",NA(),Z7)</f>
        <v>-</v>
      </c>
      <c r="AA6" s="21">
        <f t="shared" si="4"/>
        <v>130.16</v>
      </c>
      <c r="AB6" s="21">
        <f t="shared" si="4"/>
        <v>129.09</v>
      </c>
      <c r="AC6" s="21">
        <f t="shared" si="4"/>
        <v>138.4</v>
      </c>
      <c r="AD6" s="21" t="str">
        <f t="shared" si="4"/>
        <v>-</v>
      </c>
      <c r="AE6" s="21" t="str">
        <f t="shared" si="4"/>
        <v>-</v>
      </c>
      <c r="AF6" s="21">
        <f t="shared" si="4"/>
        <v>107.81</v>
      </c>
      <c r="AG6" s="21">
        <f t="shared" si="4"/>
        <v>107.54</v>
      </c>
      <c r="AH6" s="21">
        <f t="shared" si="4"/>
        <v>107.19</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18.2</v>
      </c>
      <c r="AR6" s="21">
        <f t="shared" si="5"/>
        <v>19.059999999999999</v>
      </c>
      <c r="AS6" s="21">
        <f t="shared" si="5"/>
        <v>31.07</v>
      </c>
      <c r="AT6" s="20" t="str">
        <f>IF(AT7="","",IF(AT7="-","【-】","【"&amp;SUBSTITUTE(TEXT(AT7,"#,##0.00"),"-","△")&amp;"】"))</f>
        <v>【3.15】</v>
      </c>
      <c r="AU6" s="21" t="str">
        <f>IF(AU7="",NA(),AU7)</f>
        <v>-</v>
      </c>
      <c r="AV6" s="21" t="str">
        <f t="shared" ref="AV6:BD6" si="6">IF(AV7="",NA(),AV7)</f>
        <v>-</v>
      </c>
      <c r="AW6" s="21">
        <f t="shared" si="6"/>
        <v>21.84</v>
      </c>
      <c r="AX6" s="21">
        <f t="shared" si="6"/>
        <v>18.96</v>
      </c>
      <c r="AY6" s="21">
        <f t="shared" si="6"/>
        <v>37.869999999999997</v>
      </c>
      <c r="AZ6" s="21" t="str">
        <f t="shared" si="6"/>
        <v>-</v>
      </c>
      <c r="BA6" s="21" t="str">
        <f t="shared" si="6"/>
        <v>-</v>
      </c>
      <c r="BB6" s="21">
        <f t="shared" si="6"/>
        <v>48.56</v>
      </c>
      <c r="BC6" s="21">
        <f t="shared" si="6"/>
        <v>47.58</v>
      </c>
      <c r="BD6" s="21">
        <f t="shared" si="6"/>
        <v>51.09</v>
      </c>
      <c r="BE6" s="20" t="str">
        <f>IF(BE7="","",IF(BE7="-","【-】","【"&amp;SUBSTITUTE(TEXT(BE7,"#,##0.00"),"-","△")&amp;"】"))</f>
        <v>【73.44】</v>
      </c>
      <c r="BF6" s="21" t="str">
        <f>IF(BF7="",NA(),BF7)</f>
        <v>-</v>
      </c>
      <c r="BG6" s="21" t="str">
        <f t="shared" ref="BG6:BO6" si="7">IF(BG7="",NA(),BG7)</f>
        <v>-</v>
      </c>
      <c r="BH6" s="21">
        <f t="shared" si="7"/>
        <v>869.03</v>
      </c>
      <c r="BI6" s="21">
        <f t="shared" si="7"/>
        <v>553.6</v>
      </c>
      <c r="BJ6" s="21">
        <f t="shared" si="7"/>
        <v>136.97999999999999</v>
      </c>
      <c r="BK6" s="21" t="str">
        <f t="shared" si="7"/>
        <v>-</v>
      </c>
      <c r="BL6" s="21" t="str">
        <f t="shared" si="7"/>
        <v>-</v>
      </c>
      <c r="BM6" s="21">
        <f t="shared" si="7"/>
        <v>1245.0999999999999</v>
      </c>
      <c r="BN6" s="21">
        <f t="shared" si="7"/>
        <v>1108.8</v>
      </c>
      <c r="BO6" s="21">
        <f t="shared" si="7"/>
        <v>1194.56</v>
      </c>
      <c r="BP6" s="20" t="str">
        <f>IF(BP7="","",IF(BP7="-","【-】","【"&amp;SUBSTITUTE(TEXT(BP7,"#,##0.00"),"-","△")&amp;"】"))</f>
        <v>【652.82】</v>
      </c>
      <c r="BQ6" s="21" t="str">
        <f>IF(BQ7="",NA(),BQ7)</f>
        <v>-</v>
      </c>
      <c r="BR6" s="21" t="str">
        <f t="shared" ref="BR6:BZ6" si="8">IF(BR7="",NA(),BR7)</f>
        <v>-</v>
      </c>
      <c r="BS6" s="21">
        <f t="shared" si="8"/>
        <v>98.08</v>
      </c>
      <c r="BT6" s="21">
        <f t="shared" si="8"/>
        <v>98.02</v>
      </c>
      <c r="BU6" s="21">
        <f t="shared" si="8"/>
        <v>97.78</v>
      </c>
      <c r="BV6" s="21" t="str">
        <f t="shared" si="8"/>
        <v>-</v>
      </c>
      <c r="BW6" s="21" t="str">
        <f t="shared" si="8"/>
        <v>-</v>
      </c>
      <c r="BX6" s="21">
        <f t="shared" si="8"/>
        <v>79.77</v>
      </c>
      <c r="BY6" s="21">
        <f t="shared" si="8"/>
        <v>79.63</v>
      </c>
      <c r="BZ6" s="21">
        <f t="shared" si="8"/>
        <v>76.78</v>
      </c>
      <c r="CA6" s="20" t="str">
        <f>IF(CA7="","",IF(CA7="-","【-】","【"&amp;SUBSTITUTE(TEXT(CA7,"#,##0.00"),"-","△")&amp;"】"))</f>
        <v>【97.61】</v>
      </c>
      <c r="CB6" s="21" t="str">
        <f>IF(CB7="",NA(),CB7)</f>
        <v>-</v>
      </c>
      <c r="CC6" s="21" t="str">
        <f t="shared" ref="CC6:CK6" si="9">IF(CC7="",NA(),CC7)</f>
        <v>-</v>
      </c>
      <c r="CD6" s="21">
        <f t="shared" si="9"/>
        <v>149.29</v>
      </c>
      <c r="CE6" s="21">
        <f t="shared" si="9"/>
        <v>149.41999999999999</v>
      </c>
      <c r="CF6" s="21">
        <f t="shared" si="9"/>
        <v>149.87</v>
      </c>
      <c r="CG6" s="21" t="str">
        <f t="shared" si="9"/>
        <v>-</v>
      </c>
      <c r="CH6" s="21" t="str">
        <f t="shared" si="9"/>
        <v>-</v>
      </c>
      <c r="CI6" s="21">
        <f t="shared" si="9"/>
        <v>214.56</v>
      </c>
      <c r="CJ6" s="21">
        <f t="shared" si="9"/>
        <v>213.66</v>
      </c>
      <c r="CK6" s="21">
        <f t="shared" si="9"/>
        <v>224.31</v>
      </c>
      <c r="CL6" s="20" t="str">
        <f>IF(CL7="","",IF(CL7="-","【-】","【"&amp;SUBSTITUTE(TEXT(CL7,"#,##0.00"),"-","△")&amp;"】"))</f>
        <v>【138.29】</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49.47</v>
      </c>
      <c r="CU6" s="21">
        <f t="shared" si="10"/>
        <v>48.19</v>
      </c>
      <c r="CV6" s="21">
        <f t="shared" si="10"/>
        <v>47.32</v>
      </c>
      <c r="CW6" s="20" t="str">
        <f>IF(CW7="","",IF(CW7="-","【-】","【"&amp;SUBSTITUTE(TEXT(CW7,"#,##0.00"),"-","△")&amp;"】"))</f>
        <v>【59.10】</v>
      </c>
      <c r="CX6" s="21" t="str">
        <f>IF(CX7="",NA(),CX7)</f>
        <v>-</v>
      </c>
      <c r="CY6" s="21" t="str">
        <f t="shared" ref="CY6:DG6" si="11">IF(CY7="",NA(),CY7)</f>
        <v>-</v>
      </c>
      <c r="CZ6" s="21">
        <f t="shared" si="11"/>
        <v>95.1</v>
      </c>
      <c r="DA6" s="21">
        <f t="shared" si="11"/>
        <v>93.79</v>
      </c>
      <c r="DB6" s="21">
        <f t="shared" si="11"/>
        <v>94.35</v>
      </c>
      <c r="DC6" s="21" t="str">
        <f t="shared" si="11"/>
        <v>-</v>
      </c>
      <c r="DD6" s="21" t="str">
        <f t="shared" si="11"/>
        <v>-</v>
      </c>
      <c r="DE6" s="21">
        <f t="shared" si="11"/>
        <v>82.06</v>
      </c>
      <c r="DF6" s="21">
        <f t="shared" si="11"/>
        <v>82.26</v>
      </c>
      <c r="DG6" s="21">
        <f t="shared" si="11"/>
        <v>81.33</v>
      </c>
      <c r="DH6" s="20" t="str">
        <f>IF(DH7="","",IF(DH7="-","【-】","【"&amp;SUBSTITUTE(TEXT(DH7,"#,##0.00"),"-","△")&amp;"】"))</f>
        <v>【95.82】</v>
      </c>
      <c r="DI6" s="21" t="str">
        <f>IF(DI7="",NA(),DI7)</f>
        <v>-</v>
      </c>
      <c r="DJ6" s="21" t="str">
        <f t="shared" ref="DJ6:DR6" si="12">IF(DJ7="",NA(),DJ7)</f>
        <v>-</v>
      </c>
      <c r="DK6" s="21">
        <f t="shared" si="12"/>
        <v>2.77</v>
      </c>
      <c r="DL6" s="21">
        <f t="shared" si="12"/>
        <v>5.57</v>
      </c>
      <c r="DM6" s="21">
        <f t="shared" si="12"/>
        <v>8.2799999999999994</v>
      </c>
      <c r="DN6" s="21" t="str">
        <f t="shared" si="12"/>
        <v>-</v>
      </c>
      <c r="DO6" s="21" t="str">
        <f t="shared" si="12"/>
        <v>-</v>
      </c>
      <c r="DP6" s="21">
        <f t="shared" si="12"/>
        <v>19.93</v>
      </c>
      <c r="DQ6" s="21">
        <f t="shared" si="12"/>
        <v>21.94</v>
      </c>
      <c r="DR6" s="21">
        <f t="shared" si="12"/>
        <v>22.89</v>
      </c>
      <c r="DS6" s="20" t="str">
        <f>IF(DS7="","",IF(DS7="-","【-】","【"&amp;SUBSTITUTE(TEXT(DS7,"#,##0.00"),"-","△")&amp;"】"))</f>
        <v>【39.74】</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【7.62】</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0.32</v>
      </c>
      <c r="EM6" s="21">
        <f t="shared" si="14"/>
        <v>0.1</v>
      </c>
      <c r="EN6" s="21">
        <f t="shared" si="14"/>
        <v>0.09</v>
      </c>
      <c r="EO6" s="20" t="str">
        <f>IF(EO7="","",IF(EO7="-","【-】","【"&amp;SUBSTITUTE(TEXT(EO7,"#,##0.00"),"-","△")&amp;"】"))</f>
        <v>【0.23】</v>
      </c>
    </row>
    <row r="7" spans="1:148" s="22" customFormat="1" x14ac:dyDescent="0.15">
      <c r="A7" s="14"/>
      <c r="B7" s="23">
        <v>2022</v>
      </c>
      <c r="C7" s="23">
        <v>74616</v>
      </c>
      <c r="D7" s="23">
        <v>46</v>
      </c>
      <c r="E7" s="23">
        <v>17</v>
      </c>
      <c r="F7" s="23">
        <v>1</v>
      </c>
      <c r="G7" s="23">
        <v>0</v>
      </c>
      <c r="H7" s="23" t="s">
        <v>96</v>
      </c>
      <c r="I7" s="23" t="s">
        <v>97</v>
      </c>
      <c r="J7" s="23" t="s">
        <v>98</v>
      </c>
      <c r="K7" s="23" t="s">
        <v>99</v>
      </c>
      <c r="L7" s="23" t="s">
        <v>100</v>
      </c>
      <c r="M7" s="23" t="s">
        <v>101</v>
      </c>
      <c r="N7" s="24" t="s">
        <v>102</v>
      </c>
      <c r="O7" s="24">
        <v>75.7</v>
      </c>
      <c r="P7" s="24">
        <v>79.09</v>
      </c>
      <c r="Q7" s="24">
        <v>86.39</v>
      </c>
      <c r="R7" s="24">
        <v>2750</v>
      </c>
      <c r="S7" s="24">
        <v>20317</v>
      </c>
      <c r="T7" s="24">
        <v>192.06</v>
      </c>
      <c r="U7" s="24">
        <v>105.78</v>
      </c>
      <c r="V7" s="24">
        <v>16034</v>
      </c>
      <c r="W7" s="24">
        <v>7.4</v>
      </c>
      <c r="X7" s="24">
        <v>2166.7600000000002</v>
      </c>
      <c r="Y7" s="24" t="s">
        <v>102</v>
      </c>
      <c r="Z7" s="24" t="s">
        <v>102</v>
      </c>
      <c r="AA7" s="24">
        <v>130.16</v>
      </c>
      <c r="AB7" s="24">
        <v>129.09</v>
      </c>
      <c r="AC7" s="24">
        <v>138.4</v>
      </c>
      <c r="AD7" s="24" t="s">
        <v>102</v>
      </c>
      <c r="AE7" s="24" t="s">
        <v>102</v>
      </c>
      <c r="AF7" s="24">
        <v>107.81</v>
      </c>
      <c r="AG7" s="24">
        <v>107.54</v>
      </c>
      <c r="AH7" s="24">
        <v>107.19</v>
      </c>
      <c r="AI7" s="24">
        <v>106.11</v>
      </c>
      <c r="AJ7" s="24" t="s">
        <v>102</v>
      </c>
      <c r="AK7" s="24" t="s">
        <v>102</v>
      </c>
      <c r="AL7" s="24">
        <v>0</v>
      </c>
      <c r="AM7" s="24">
        <v>0</v>
      </c>
      <c r="AN7" s="24">
        <v>0</v>
      </c>
      <c r="AO7" s="24" t="s">
        <v>102</v>
      </c>
      <c r="AP7" s="24" t="s">
        <v>102</v>
      </c>
      <c r="AQ7" s="24">
        <v>18.2</v>
      </c>
      <c r="AR7" s="24">
        <v>19.059999999999999</v>
      </c>
      <c r="AS7" s="24">
        <v>31.07</v>
      </c>
      <c r="AT7" s="24">
        <v>3.15</v>
      </c>
      <c r="AU7" s="24" t="s">
        <v>102</v>
      </c>
      <c r="AV7" s="24" t="s">
        <v>102</v>
      </c>
      <c r="AW7" s="24">
        <v>21.84</v>
      </c>
      <c r="AX7" s="24">
        <v>18.96</v>
      </c>
      <c r="AY7" s="24">
        <v>37.869999999999997</v>
      </c>
      <c r="AZ7" s="24" t="s">
        <v>102</v>
      </c>
      <c r="BA7" s="24" t="s">
        <v>102</v>
      </c>
      <c r="BB7" s="24">
        <v>48.56</v>
      </c>
      <c r="BC7" s="24">
        <v>47.58</v>
      </c>
      <c r="BD7" s="24">
        <v>51.09</v>
      </c>
      <c r="BE7" s="24">
        <v>73.44</v>
      </c>
      <c r="BF7" s="24" t="s">
        <v>102</v>
      </c>
      <c r="BG7" s="24" t="s">
        <v>102</v>
      </c>
      <c r="BH7" s="24">
        <v>869.03</v>
      </c>
      <c r="BI7" s="24">
        <v>553.6</v>
      </c>
      <c r="BJ7" s="24">
        <v>136.97999999999999</v>
      </c>
      <c r="BK7" s="24" t="s">
        <v>102</v>
      </c>
      <c r="BL7" s="24" t="s">
        <v>102</v>
      </c>
      <c r="BM7" s="24">
        <v>1245.0999999999999</v>
      </c>
      <c r="BN7" s="24">
        <v>1108.8</v>
      </c>
      <c r="BO7" s="24">
        <v>1194.56</v>
      </c>
      <c r="BP7" s="24">
        <v>652.82000000000005</v>
      </c>
      <c r="BQ7" s="24" t="s">
        <v>102</v>
      </c>
      <c r="BR7" s="24" t="s">
        <v>102</v>
      </c>
      <c r="BS7" s="24">
        <v>98.08</v>
      </c>
      <c r="BT7" s="24">
        <v>98.02</v>
      </c>
      <c r="BU7" s="24">
        <v>97.78</v>
      </c>
      <c r="BV7" s="24" t="s">
        <v>102</v>
      </c>
      <c r="BW7" s="24" t="s">
        <v>102</v>
      </c>
      <c r="BX7" s="24">
        <v>79.77</v>
      </c>
      <c r="BY7" s="24">
        <v>79.63</v>
      </c>
      <c r="BZ7" s="24">
        <v>76.78</v>
      </c>
      <c r="CA7" s="24">
        <v>97.61</v>
      </c>
      <c r="CB7" s="24" t="s">
        <v>102</v>
      </c>
      <c r="CC7" s="24" t="s">
        <v>102</v>
      </c>
      <c r="CD7" s="24">
        <v>149.29</v>
      </c>
      <c r="CE7" s="24">
        <v>149.41999999999999</v>
      </c>
      <c r="CF7" s="24">
        <v>149.87</v>
      </c>
      <c r="CG7" s="24" t="s">
        <v>102</v>
      </c>
      <c r="CH7" s="24" t="s">
        <v>102</v>
      </c>
      <c r="CI7" s="24">
        <v>214.56</v>
      </c>
      <c r="CJ7" s="24">
        <v>213.66</v>
      </c>
      <c r="CK7" s="24">
        <v>224.31</v>
      </c>
      <c r="CL7" s="24">
        <v>138.29</v>
      </c>
      <c r="CM7" s="24" t="s">
        <v>102</v>
      </c>
      <c r="CN7" s="24" t="s">
        <v>102</v>
      </c>
      <c r="CO7" s="24" t="s">
        <v>102</v>
      </c>
      <c r="CP7" s="24" t="s">
        <v>102</v>
      </c>
      <c r="CQ7" s="24" t="s">
        <v>102</v>
      </c>
      <c r="CR7" s="24" t="s">
        <v>102</v>
      </c>
      <c r="CS7" s="24" t="s">
        <v>102</v>
      </c>
      <c r="CT7" s="24">
        <v>49.47</v>
      </c>
      <c r="CU7" s="24">
        <v>48.19</v>
      </c>
      <c r="CV7" s="24">
        <v>47.32</v>
      </c>
      <c r="CW7" s="24">
        <v>59.1</v>
      </c>
      <c r="CX7" s="24" t="s">
        <v>102</v>
      </c>
      <c r="CY7" s="24" t="s">
        <v>102</v>
      </c>
      <c r="CZ7" s="24">
        <v>95.1</v>
      </c>
      <c r="DA7" s="24">
        <v>93.79</v>
      </c>
      <c r="DB7" s="24">
        <v>94.35</v>
      </c>
      <c r="DC7" s="24" t="s">
        <v>102</v>
      </c>
      <c r="DD7" s="24" t="s">
        <v>102</v>
      </c>
      <c r="DE7" s="24">
        <v>82.06</v>
      </c>
      <c r="DF7" s="24">
        <v>82.26</v>
      </c>
      <c r="DG7" s="24">
        <v>81.33</v>
      </c>
      <c r="DH7" s="24">
        <v>95.82</v>
      </c>
      <c r="DI7" s="24" t="s">
        <v>102</v>
      </c>
      <c r="DJ7" s="24" t="s">
        <v>102</v>
      </c>
      <c r="DK7" s="24">
        <v>2.77</v>
      </c>
      <c r="DL7" s="24">
        <v>5.57</v>
      </c>
      <c r="DM7" s="24">
        <v>8.2799999999999994</v>
      </c>
      <c r="DN7" s="24" t="s">
        <v>102</v>
      </c>
      <c r="DO7" s="24" t="s">
        <v>102</v>
      </c>
      <c r="DP7" s="24">
        <v>19.93</v>
      </c>
      <c r="DQ7" s="24">
        <v>21.94</v>
      </c>
      <c r="DR7" s="24">
        <v>22.89</v>
      </c>
      <c r="DS7" s="24">
        <v>39.74</v>
      </c>
      <c r="DT7" s="24" t="s">
        <v>102</v>
      </c>
      <c r="DU7" s="24" t="s">
        <v>102</v>
      </c>
      <c r="DV7" s="24">
        <v>0</v>
      </c>
      <c r="DW7" s="24">
        <v>0</v>
      </c>
      <c r="DX7" s="24">
        <v>0</v>
      </c>
      <c r="DY7" s="24" t="s">
        <v>102</v>
      </c>
      <c r="DZ7" s="24" t="s">
        <v>102</v>
      </c>
      <c r="EA7" s="24">
        <v>0</v>
      </c>
      <c r="EB7" s="24">
        <v>0</v>
      </c>
      <c r="EC7" s="24">
        <v>0</v>
      </c>
      <c r="ED7" s="24">
        <v>7.62</v>
      </c>
      <c r="EE7" s="24" t="s">
        <v>102</v>
      </c>
      <c r="EF7" s="24" t="s">
        <v>102</v>
      </c>
      <c r="EG7" s="24">
        <v>0</v>
      </c>
      <c r="EH7" s="24">
        <v>0</v>
      </c>
      <c r="EI7" s="24">
        <v>0</v>
      </c>
      <c r="EJ7" s="24" t="s">
        <v>102</v>
      </c>
      <c r="EK7" s="24" t="s">
        <v>102</v>
      </c>
      <c r="EL7" s="24">
        <v>0.32</v>
      </c>
      <c r="EM7" s="24">
        <v>0.1</v>
      </c>
      <c r="EN7" s="24">
        <v>0.09</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2023-12-12T00:43:23Z</dcterms:created>
  <dcterms:modified xsi:type="dcterms:W3CDTF">2024-01-29T05:09:00Z</dcterms:modified>
  <cp:category/>
</cp:coreProperties>
</file>