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5年度完結文書\各課照会通知文書\03財政部\07財政課\13月（1月）\【財政課_照会】公営企業に係る経営比較分析表（令和４年度決算）の分析等について\"/>
    </mc:Choice>
  </mc:AlternateContent>
  <xr:revisionPtr revIDLastSave="0" documentId="13_ncr:1_{DED2986C-6820-4EDE-8C2E-67BE4AAC8AD3}" xr6:coauthVersionLast="36" xr6:coauthVersionMax="36" xr10:uidLastSave="{00000000-0000-0000-0000-000000000000}"/>
  <workbookProtection workbookAlgorithmName="SHA-512" workbookHashValue="Too30+ehKjew0CqfDoLUQK9b15PExsaBAQO7A2s9KvNcf0fmZ8eJdheNoqelgFCEFDUoDNya/dJall7KyFi5fw==" workbookSaltValue="/YPZ+RQjZccyhnfKZTolO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W10" i="4" s="1"/>
  <c r="P6" i="5"/>
  <c r="O6" i="5"/>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I10" i="4"/>
  <c r="BB8" i="4"/>
  <c r="AD8" i="4"/>
  <c r="B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<sst xmlns="http://schemas.openxmlformats.org/spreadsheetml/2006/main" count="275" uniqueCount="118">
  <si>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</si>
  <si>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</si>
  <si>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</si>
  <si>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</si>
  <si>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</si>
  <si>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</si>
  <si>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</si>
  <si>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</si>
  <si>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</si>
  <si>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</si>
  <si>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</si>
  <si>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</si>
  <si>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</si>
  <si>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</si>
  <si>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</si>
  <si>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</si>
  <si>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</si>
  <si>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</si>
  <si>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</si>
  <si>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</si>
  <si>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</si>
  <si>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</si>
  <si>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</si>
  <si>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</si>
  <si>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</si>
  <si>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</si>
  <si>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</si>
  <si>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</si>
  <si>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</si>
  <si>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</si>
  <si>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</si>
  <si>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</si>
  <si>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</si>
  <si>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</si>
  <si>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</si>
  <si>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</si>
  <si>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</si>
  <si>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</si>
  <si>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</si>
  <si>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</si>
  <si>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</si>
  <si>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</si>
  <si>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</si>
  <si>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</si>
  <si>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</si>
  <si>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</si>
  <si>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</si>
  <si>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</si>
  <si>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</si>
  <si>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</si>
  <si>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</si>
  <si>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</si>
  <si>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</si>
  <si>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</si>
  <si>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</si>
  <si>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</si>
  <si>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</si>
  <si>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</si>
  <si>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</si>
  <si>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</si>
  <si>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</si>
  <si>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</si>
  <si>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</si>
  <si>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</si>
  <si>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</si>
  <si>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</si>
  <si>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</si>
  <si>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</si>
  <si>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</si>
  <si>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</si>
  <si>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</si>
  <si>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</si>
  <si>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</si>
  <si>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</si>
  <si>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</si>
  <si>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</si>
  <si>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</si>
  <si>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</si>
  <si>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</si>
  <si>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</si>
  <si>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</si>
  <si>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</si>
  <si>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</si>
  <si>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</si>
  <si>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</si>
  <si>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</si>
  <si>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</si>
  <si>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</si>
  <si>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</si>
  <si>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</si>
  <si>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</si>
  <si>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</si>
  <si>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</si>
  <si>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</si>
  <si>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</si>
  <si>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</si>
  <si>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</si>
  <si>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</si>
  <si>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</si>
  <si>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</si>
  <si>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</si>
  <si>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</si>
  <si>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</si>
  <si>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</si>
  <si>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</si>
  <si>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</si>
  <si>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</si>
  <si>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</si>
  <si>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</si>
  <si>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</si>
  <si>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</si>
  <si>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</si>
  <si>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</si>
  <si>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</si>
  <si>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</si>
  <si>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平成7年に事業着手、平成9年供用開始と比較的新しい施設であるため、現時点で更新時期には至っていないが、早い段階での長期的な更新計画策定がが必要である。</t>
    <rPh sb="1" eb="3">
      <t>ヘイセイ</t>
    </rPh>
    <rPh sb="20" eb="23">
      <t>ヒカクテキ</t>
    </rPh>
    <rPh sb="23" eb="24">
      <t>アタラ</t>
    </rPh>
    <rPh sb="26" eb="28">
      <t>シセツ</t>
    </rPh>
    <phoneticPr fontId="4"/>
  </si>
  <si>
    <t>　処理施設の処理能力に見合った汚水流入量がないため、施設利用率を上げることが必要である。</t>
    <rPh sb="1" eb="3">
      <t>ショリ</t>
    </rPh>
    <rPh sb="3" eb="5">
      <t>シセツ</t>
    </rPh>
    <rPh sb="6" eb="8">
      <t>ショリ</t>
    </rPh>
    <rPh sb="8" eb="10">
      <t>ノウリョク</t>
    </rPh>
    <rPh sb="11" eb="13">
      <t>ミア</t>
    </rPh>
    <rPh sb="15" eb="17">
      <t>オスイ</t>
    </rPh>
    <rPh sb="17" eb="19">
      <t>リュウニュウ</t>
    </rPh>
    <rPh sb="19" eb="20">
      <t>リョウ</t>
    </rPh>
    <rPh sb="26" eb="28">
      <t>シセツ</t>
    </rPh>
    <rPh sb="28" eb="31">
      <t>リヨウリツ</t>
    </rPh>
    <rPh sb="32" eb="33">
      <t>ア</t>
    </rPh>
    <rPh sb="38" eb="40">
      <t>ヒツヨウ</t>
    </rPh>
    <phoneticPr fontId="4"/>
  </si>
  <si>
    <t>①経常収支比率
　地方公営企業法適用後3年間の指標が100％となっているが、今後も経営改善に向けた取組みが必要である。
③流動比率
　流動比率がマイナスとなっている要因は下水道事業会計として公共下水道事業、農業集落排水事業と同一会計処理を行っているなかで、現金預金がマイナスとなったためである。流動資産を増加させるため接続件数の増加の促進など使用料収入の増加を図る必要がある。
⑤経費回収率
　郊外の宅地造成地の処理場として２か所稼働しているが、一方の処理場への接続が極端に少なく、新たな接続もほとんどなく、維持費も賄えていない状況である。
⑥汚水処理原価
　接続数が極端に少ないため、類似団体と比較すると高い数値となっている。
⑦施設利用率
　接続数が少ないため、処理水量も少なく低い数値となっている。
⑧水洗化率
　使用者に対し接続を促し、水洗化率100％を維持していく。</t>
    <rPh sb="18" eb="19">
      <t>ゴ</t>
    </rPh>
    <rPh sb="20" eb="22">
      <t>ネンカン</t>
    </rPh>
    <rPh sb="67" eb="69">
      <t>リュウドウ</t>
    </rPh>
    <rPh sb="69" eb="71">
      <t>ヒリツ</t>
    </rPh>
    <rPh sb="82" eb="84">
      <t>ヨウイン</t>
    </rPh>
    <rPh sb="85" eb="88">
      <t>ゲスイドウ</t>
    </rPh>
    <rPh sb="88" eb="92">
      <t>ジギョウカイケイ</t>
    </rPh>
    <rPh sb="95" eb="99">
      <t>コウキョウゲスイ</t>
    </rPh>
    <rPh sb="99" eb="100">
      <t>ドウ</t>
    </rPh>
    <rPh sb="100" eb="102">
      <t>ジギョウ</t>
    </rPh>
    <rPh sb="103" eb="107">
      <t>ノウギョウシュウラク</t>
    </rPh>
    <rPh sb="109" eb="111">
      <t>ジギョウ</t>
    </rPh>
    <rPh sb="180" eb="181">
      <t>ハカ</t>
    </rPh>
    <rPh sb="182" eb="184">
      <t>ヒツヨウ</t>
    </rPh>
    <rPh sb="190" eb="192">
      <t>ケイヒ</t>
    </rPh>
    <rPh sb="192" eb="194">
      <t>カイシュウ</t>
    </rPh>
    <rPh sb="194" eb="195">
      <t>リツ</t>
    </rPh>
    <rPh sb="197" eb="199">
      <t>コウガイ</t>
    </rPh>
    <rPh sb="200" eb="202">
      <t>タクチ</t>
    </rPh>
    <rPh sb="202" eb="205">
      <t>ゾウセイチ</t>
    </rPh>
    <rPh sb="206" eb="209">
      <t>ショリジョウ</t>
    </rPh>
    <rPh sb="214" eb="215">
      <t>ショ</t>
    </rPh>
    <rPh sb="280" eb="282">
      <t>セツゾク</t>
    </rPh>
    <rPh sb="282" eb="283">
      <t>スウ</t>
    </rPh>
    <rPh sb="284" eb="286">
      <t>キョクタン</t>
    </rPh>
    <rPh sb="287" eb="288">
      <t>スク</t>
    </rPh>
    <rPh sb="293" eb="295">
      <t>ルイジ</t>
    </rPh>
    <rPh sb="295" eb="297">
      <t>ダンタイ</t>
    </rPh>
    <rPh sb="298" eb="300">
      <t>ヒカク</t>
    </rPh>
    <rPh sb="303" eb="304">
      <t>タカ</t>
    </rPh>
    <rPh sb="305" eb="307">
      <t>スウチ</t>
    </rPh>
    <rPh sb="316" eb="318">
      <t>シセツ</t>
    </rPh>
    <rPh sb="318" eb="321">
      <t>リヨウリツ</t>
    </rPh>
    <rPh sb="323" eb="325">
      <t>セツゾク</t>
    </rPh>
    <rPh sb="325" eb="326">
      <t>スウ</t>
    </rPh>
    <rPh sb="327" eb="328">
      <t>スク</t>
    </rPh>
    <rPh sb="333" eb="335">
      <t>ショリ</t>
    </rPh>
    <rPh sb="335" eb="337">
      <t>スイリョウ</t>
    </rPh>
    <rPh sb="338" eb="339">
      <t>スク</t>
    </rPh>
    <rPh sb="341" eb="342">
      <t>ヒク</t>
    </rPh>
    <rPh sb="343" eb="345">
      <t>スウチ</t>
    </rPh>
    <rPh sb="354" eb="357">
      <t>スイセンカ</t>
    </rPh>
    <rPh sb="357" eb="358">
      <t>リツ</t>
    </rPh>
    <rPh sb="360" eb="363">
      <t>シヨウシャ</t>
    </rPh>
    <rPh sb="364" eb="365">
      <t>タイ</t>
    </rPh>
    <rPh sb="366" eb="368">
      <t>セツゾク</t>
    </rPh>
    <rPh sb="369" eb="370">
      <t>ウナガ</t>
    </rPh>
    <rPh sb="372" eb="376">
      <t>スイセンカリツ</t>
    </rPh>
    <rPh sb="381" eb="383">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</si>
</sst>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863-46BD-BA08-6F61202DBC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4863-46BD-BA08-6F61202DBC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10</c:v>
                </c:pt>
                <c:pt idx="3">
                  <c:v>10.41</c:v>
                </c:pt>
                <c:pt idx="4">
                  <c:v>10.5</c:v>
                </c:pt>
              </c:numCache>
            </c:numRef>
          </c:val>
          <c:extLst>
            <c:ext xmlns:c16="http://schemas.microsoft.com/office/drawing/2014/chart" uri="{C3380CC4-5D6E-409C-BE32-E72D297353CC}">
              <c16:uniqueId val="{00000000-BF08-4306-B87B-3403ADB4D0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BF08-4306-B87B-3403ADB4D0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85.51</c:v>
                </c:pt>
                <c:pt idx="4">
                  <c:v>100</c:v>
                </c:pt>
              </c:numCache>
            </c:numRef>
          </c:val>
          <c:extLst>
            <c:ext xmlns:c16="http://schemas.microsoft.com/office/drawing/2014/chart" uri="{C3380CC4-5D6E-409C-BE32-E72D297353CC}">
              <c16:uniqueId val="{00000000-BD43-4347-8E1C-67D41AE1B2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BD43-4347-8E1C-67D41AE1B2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2479-47D3-9E9C-E5481B4CC0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2479-47D3-9E9C-E5481B4CC0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2.99</c:v>
                </c:pt>
                <c:pt idx="3">
                  <c:v>5.98</c:v>
                </c:pt>
                <c:pt idx="4">
                  <c:v>8.9700000000000006</c:v>
                </c:pt>
              </c:numCache>
            </c:numRef>
          </c:val>
          <c:extLst>
            <c:ext xmlns:c16="http://schemas.microsoft.com/office/drawing/2014/chart" uri="{C3380CC4-5D6E-409C-BE32-E72D297353CC}">
              <c16:uniqueId val="{00000000-5AF9-4F97-B250-BC904698C5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5AF9-4F97-B250-BC904698C5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86C-47E1-8C13-8A93B7F239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D86C-47E1-8C13-8A93B7F239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c:v>0.03</c:v>
                </c:pt>
              </c:numCache>
            </c:numRef>
          </c:val>
          <c:extLst>
            <c:ext xmlns:c16="http://schemas.microsoft.com/office/drawing/2014/chart" uri="{C3380CC4-5D6E-409C-BE32-E72D297353CC}">
              <c16:uniqueId val="{00000000-4BB7-4276-B169-20618FB03C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4BB7-4276-B169-20618FB03C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4.93</c:v>
                </c:pt>
                <c:pt idx="3">
                  <c:v>1.92</c:v>
                </c:pt>
                <c:pt idx="4">
                  <c:v>-42.89</c:v>
                </c:pt>
              </c:numCache>
            </c:numRef>
          </c:val>
          <c:extLst>
            <c:ext xmlns:c16="http://schemas.microsoft.com/office/drawing/2014/chart" uri="{C3380CC4-5D6E-409C-BE32-E72D297353CC}">
              <c16:uniqueId val="{00000000-EDCE-4864-A6D1-9B1285340B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EDCE-4864-A6D1-9B1285340B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c:v>0.01</c:v>
                </c:pt>
              </c:numCache>
            </c:numRef>
          </c:val>
          <c:extLst>
            <c:ext xmlns:c16="http://schemas.microsoft.com/office/drawing/2014/chart" uri="{C3380CC4-5D6E-409C-BE32-E72D297353CC}">
              <c16:uniqueId val="{00000000-B6FA-4CF1-9BCC-A5171C25DB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B6FA-4CF1-9BCC-A5171C25DB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25.2</c:v>
                </c:pt>
                <c:pt idx="3">
                  <c:v>36.11</c:v>
                </c:pt>
                <c:pt idx="4">
                  <c:v>30.61</c:v>
                </c:pt>
              </c:numCache>
            </c:numRef>
          </c:val>
          <c:extLst>
            <c:ext xmlns:c16="http://schemas.microsoft.com/office/drawing/2014/chart" uri="{C3380CC4-5D6E-409C-BE32-E72D297353CC}">
              <c16:uniqueId val="{00000000-E8D8-406B-BDA8-5990C71C8FD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E8D8-406B-BDA8-5990C71C8FD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616.09</c:v>
                </c:pt>
                <c:pt idx="3">
                  <c:v>432.06</c:v>
                </c:pt>
                <c:pt idx="4">
                  <c:v>511.11</c:v>
                </c:pt>
              </c:numCache>
            </c:numRef>
          </c:val>
          <c:extLst>
            <c:ext xmlns:c16="http://schemas.microsoft.com/office/drawing/2014/chart" uri="{C3380CC4-5D6E-409C-BE32-E72D297353CC}">
              <c16:uniqueId val="{00000000-FD9C-4FD0-8682-0B19E2B7F1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FD9C-4FD0-8682-0B19E2B7F1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4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須賀川市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74634</v>
      </c>
      <c r="AM8" s="46"/>
      <c r="AN8" s="46"/>
      <c r="AO8" s="46"/>
      <c r="AP8" s="46"/>
      <c r="AQ8" s="46"/>
      <c r="AR8" s="46"/>
      <c r="AS8" s="46"/>
      <c r="AT8" s="45">
        <f>データ!T6</f>
        <v>279.43</v>
      </c>
      <c r="AU8" s="45"/>
      <c r="AV8" s="45"/>
      <c r="AW8" s="45"/>
      <c r="AX8" s="45"/>
      <c r="AY8" s="45"/>
      <c r="AZ8" s="45"/>
      <c r="BA8" s="45"/>
      <c r="BB8" s="45">
        <f>データ!U6</f>
        <v>267.08999999999997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76.02</v>
      </c>
      <c r="J10" s="45"/>
      <c r="K10" s="45"/>
      <c r="L10" s="45"/>
      <c r="M10" s="45"/>
      <c r="N10" s="45"/>
      <c r="O10" s="45"/>
      <c r="P10" s="45">
        <f>データ!P6</f>
        <v>0.69</v>
      </c>
      <c r="Q10" s="45"/>
      <c r="R10" s="45"/>
      <c r="S10" s="45"/>
      <c r="T10" s="45"/>
      <c r="U10" s="45"/>
      <c r="V10" s="45"/>
      <c r="W10" s="45">
        <f>データ!Q6</f>
        <v>111.92</v>
      </c>
      <c r="X10" s="45"/>
      <c r="Y10" s="45"/>
      <c r="Z10" s="45"/>
      <c r="AA10" s="45"/>
      <c r="AB10" s="45"/>
      <c r="AC10" s="45"/>
      <c r="AD10" s="46">
        <f>データ!R6</f>
        <v>3190</v>
      </c>
      <c r="AE10" s="46"/>
      <c r="AF10" s="46"/>
      <c r="AG10" s="46"/>
      <c r="AH10" s="46"/>
      <c r="AI10" s="46"/>
      <c r="AJ10" s="46"/>
      <c r="AK10" s="2"/>
      <c r="AL10" s="46">
        <f>データ!V6</f>
        <v>512</v>
      </c>
      <c r="AM10" s="46"/>
      <c r="AN10" s="46"/>
      <c r="AO10" s="46"/>
      <c r="AP10" s="46"/>
      <c r="AQ10" s="46"/>
      <c r="AR10" s="46"/>
      <c r="AS10" s="46"/>
      <c r="AT10" s="45">
        <f>データ!W6</f>
        <v>0.46</v>
      </c>
      <c r="AU10" s="45"/>
      <c r="AV10" s="45"/>
      <c r="AW10" s="45"/>
      <c r="AX10" s="45"/>
      <c r="AY10" s="45"/>
      <c r="AZ10" s="45"/>
      <c r="BA10" s="45"/>
      <c r="BB10" s="45">
        <f>データ!X6</f>
        <v>1113.04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117</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115</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116</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L3aGeyYo5fMVql1pCzWu8n1SNZSq0dbgMLVxLgNcHTiQ1CPbs9xIi2egVgnwreS66BqbcHvX1i+J6r6GiOfwfg==" saltValue="8lPEVIpMc9q5TrK/7ts1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B10:H10"/>
    <mergeCell ref="I10:O10"/>
    <mergeCell ref="P10:V10"/>
    <mergeCell ref="W10:AC10"/>
    <mergeCell ref="AD10:AJ10"/>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72079</v>
      </c>
      <c r="D6" s="19">
        <f t="shared" si="3"/>
        <v>46</v>
      </c>
      <c r="E6" s="19">
        <f t="shared" si="3"/>
        <v>17</v>
      </c>
      <c r="F6" s="19">
        <f t="shared" si="3"/>
        <v>4</v>
      </c>
      <c r="G6" s="19">
        <f t="shared" si="3"/>
        <v>0</v>
      </c>
      <c r="H6" s="19" t="str">
        <f t="shared" si="3"/>
        <v>福島県　須賀川市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76.02</v>
      </c>
      <c r="P6" s="20">
        <f t="shared" si="3"/>
        <v>0.69</v>
      </c>
      <c r="Q6" s="20">
        <f t="shared" si="3"/>
        <v>111.92</v>
      </c>
      <c r="R6" s="20">
        <f t="shared" si="3"/>
        <v>3190</v>
      </c>
      <c r="S6" s="20">
        <f t="shared" si="3"/>
        <v>74634</v>
      </c>
      <c r="T6" s="20">
        <f t="shared" si="3"/>
        <v>279.43</v>
      </c>
      <c r="U6" s="20">
        <f t="shared" si="3"/>
        <v>267.08999999999997</v>
      </c>
      <c r="V6" s="20">
        <f t="shared" si="3"/>
        <v>512</v>
      </c>
      <c r="W6" s="20">
        <f t="shared" si="3"/>
        <v>0.46</v>
      </c>
      <c r="X6" s="20">
        <f t="shared" si="3"/>
        <v>1113.04</v>
      </c>
      <c r="Y6" s="21" t="str">
        <f>IF(Y7="",NA(),Y7)</f>
        <v>-</v>
      </c>
      <c r="Z6" s="21" t="str">
        <f t="shared" ref="Z6:AH6" si="4">IF(Z7="",NA(),Z7)</f>
        <v>-</v>
      </c>
      <c r="AA6" s="21">
        <f t="shared" si="4"/>
        <v>100</v>
      </c>
      <c r="AB6" s="21">
        <f t="shared" si="4"/>
        <v>100</v>
      </c>
      <c r="AC6" s="21">
        <f t="shared" si="4"/>
        <v>100</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1">
        <f t="shared" si="5"/>
        <v>0.03</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4.93</v>
      </c>
      <c r="AX6" s="21">
        <f t="shared" si="6"/>
        <v>1.92</v>
      </c>
      <c r="AY6" s="21">
        <f t="shared" si="6"/>
        <v>-42.89</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0">
        <f t="shared" si="7"/>
        <v>0</v>
      </c>
      <c r="BI6" s="20">
        <f t="shared" si="7"/>
        <v>0</v>
      </c>
      <c r="BJ6" s="21">
        <f t="shared" si="7"/>
        <v>0.01</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25.2</v>
      </c>
      <c r="BT6" s="21">
        <f t="shared" si="8"/>
        <v>36.11</v>
      </c>
      <c r="BU6" s="21">
        <f t="shared" si="8"/>
        <v>30.61</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616.09</v>
      </c>
      <c r="CE6" s="21">
        <f t="shared" si="9"/>
        <v>432.06</v>
      </c>
      <c r="CF6" s="21">
        <f t="shared" si="9"/>
        <v>511.11</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10</v>
      </c>
      <c r="CP6" s="21">
        <f t="shared" si="10"/>
        <v>10.41</v>
      </c>
      <c r="CQ6" s="21">
        <f t="shared" si="10"/>
        <v>10.5</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100</v>
      </c>
      <c r="DA6" s="21">
        <f t="shared" si="11"/>
        <v>85.51</v>
      </c>
      <c r="DB6" s="21">
        <f t="shared" si="11"/>
        <v>100</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2.99</v>
      </c>
      <c r="DL6" s="21">
        <f t="shared" si="12"/>
        <v>5.98</v>
      </c>
      <c r="DM6" s="21">
        <f t="shared" si="12"/>
        <v>8.9700000000000006</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72079</v>
      </c>
      <c r="D7" s="23">
        <v>46</v>
      </c>
      <c r="E7" s="23">
        <v>17</v>
      </c>
      <c r="F7" s="23">
        <v>4</v>
      </c>
      <c r="G7" s="23">
        <v>0</v>
      </c>
      <c r="H7" s="23" t="s">
        <v>96</v>
      </c>
      <c r="I7" s="23" t="s">
        <v>97</v>
      </c>
      <c r="J7" s="23" t="s">
        <v>98</v>
      </c>
      <c r="K7" s="23" t="s">
        <v>99</v>
      </c>
      <c r="L7" s="23" t="s">
        <v>100</v>
      </c>
      <c r="M7" s="23" t="s">
        <v>101</v>
      </c>
      <c r="N7" s="24" t="s">
        <v>102</v>
      </c>
      <c r="O7" s="24">
        <v>76.02</v>
      </c>
      <c r="P7" s="24">
        <v>0.69</v>
      </c>
      <c r="Q7" s="24">
        <v>111.92</v>
      </c>
      <c r="R7" s="24">
        <v>3190</v>
      </c>
      <c r="S7" s="24">
        <v>74634</v>
      </c>
      <c r="T7" s="24">
        <v>279.43</v>
      </c>
      <c r="U7" s="24">
        <v>267.08999999999997</v>
      </c>
      <c r="V7" s="24">
        <v>512</v>
      </c>
      <c r="W7" s="24">
        <v>0.46</v>
      </c>
      <c r="X7" s="24">
        <v>1113.04</v>
      </c>
      <c r="Y7" s="24" t="s">
        <v>102</v>
      </c>
      <c r="Z7" s="24" t="s">
        <v>102</v>
      </c>
      <c r="AA7" s="24">
        <v>100</v>
      </c>
      <c r="AB7" s="24">
        <v>100</v>
      </c>
      <c r="AC7" s="24">
        <v>100</v>
      </c>
      <c r="AD7" s="24" t="s">
        <v>102</v>
      </c>
      <c r="AE7" s="24" t="s">
        <v>102</v>
      </c>
      <c r="AF7" s="24">
        <v>105.78</v>
      </c>
      <c r="AG7" s="24">
        <v>106.09</v>
      </c>
      <c r="AH7" s="24">
        <v>106.44</v>
      </c>
      <c r="AI7" s="24">
        <v>104.54</v>
      </c>
      <c r="AJ7" s="24" t="s">
        <v>102</v>
      </c>
      <c r="AK7" s="24" t="s">
        <v>102</v>
      </c>
      <c r="AL7" s="24">
        <v>0</v>
      </c>
      <c r="AM7" s="24">
        <v>0</v>
      </c>
      <c r="AN7" s="24">
        <v>0.03</v>
      </c>
      <c r="AO7" s="24" t="s">
        <v>102</v>
      </c>
      <c r="AP7" s="24" t="s">
        <v>102</v>
      </c>
      <c r="AQ7" s="24">
        <v>63.96</v>
      </c>
      <c r="AR7" s="24">
        <v>69.42</v>
      </c>
      <c r="AS7" s="24">
        <v>72.86</v>
      </c>
      <c r="AT7" s="24">
        <v>65.930000000000007</v>
      </c>
      <c r="AU7" s="24" t="s">
        <v>102</v>
      </c>
      <c r="AV7" s="24" t="s">
        <v>102</v>
      </c>
      <c r="AW7" s="24">
        <v>4.93</v>
      </c>
      <c r="AX7" s="24">
        <v>1.92</v>
      </c>
      <c r="AY7" s="24">
        <v>-42.89</v>
      </c>
      <c r="AZ7" s="24" t="s">
        <v>102</v>
      </c>
      <c r="BA7" s="24" t="s">
        <v>102</v>
      </c>
      <c r="BB7" s="24">
        <v>44.24</v>
      </c>
      <c r="BC7" s="24">
        <v>43.07</v>
      </c>
      <c r="BD7" s="24">
        <v>45.42</v>
      </c>
      <c r="BE7" s="24">
        <v>44.25</v>
      </c>
      <c r="BF7" s="24" t="s">
        <v>102</v>
      </c>
      <c r="BG7" s="24" t="s">
        <v>102</v>
      </c>
      <c r="BH7" s="24">
        <v>0</v>
      </c>
      <c r="BI7" s="24">
        <v>0</v>
      </c>
      <c r="BJ7" s="24">
        <v>0.01</v>
      </c>
      <c r="BK7" s="24" t="s">
        <v>102</v>
      </c>
      <c r="BL7" s="24" t="s">
        <v>102</v>
      </c>
      <c r="BM7" s="24">
        <v>1258.43</v>
      </c>
      <c r="BN7" s="24">
        <v>1163.75</v>
      </c>
      <c r="BO7" s="24">
        <v>1195.47</v>
      </c>
      <c r="BP7" s="24">
        <v>1182.1099999999999</v>
      </c>
      <c r="BQ7" s="24" t="s">
        <v>102</v>
      </c>
      <c r="BR7" s="24" t="s">
        <v>102</v>
      </c>
      <c r="BS7" s="24">
        <v>25.2</v>
      </c>
      <c r="BT7" s="24">
        <v>36.11</v>
      </c>
      <c r="BU7" s="24">
        <v>30.61</v>
      </c>
      <c r="BV7" s="24" t="s">
        <v>102</v>
      </c>
      <c r="BW7" s="24" t="s">
        <v>102</v>
      </c>
      <c r="BX7" s="24">
        <v>73.36</v>
      </c>
      <c r="BY7" s="24">
        <v>72.599999999999994</v>
      </c>
      <c r="BZ7" s="24">
        <v>69.430000000000007</v>
      </c>
      <c r="CA7" s="24">
        <v>73.78</v>
      </c>
      <c r="CB7" s="24" t="s">
        <v>102</v>
      </c>
      <c r="CC7" s="24" t="s">
        <v>102</v>
      </c>
      <c r="CD7" s="24">
        <v>616.09</v>
      </c>
      <c r="CE7" s="24">
        <v>432.06</v>
      </c>
      <c r="CF7" s="24">
        <v>511.11</v>
      </c>
      <c r="CG7" s="24" t="s">
        <v>102</v>
      </c>
      <c r="CH7" s="24" t="s">
        <v>102</v>
      </c>
      <c r="CI7" s="24">
        <v>224.88</v>
      </c>
      <c r="CJ7" s="24">
        <v>228.64</v>
      </c>
      <c r="CK7" s="24">
        <v>239.46</v>
      </c>
      <c r="CL7" s="24">
        <v>220.62</v>
      </c>
      <c r="CM7" s="24" t="s">
        <v>102</v>
      </c>
      <c r="CN7" s="24" t="s">
        <v>102</v>
      </c>
      <c r="CO7" s="24">
        <v>10</v>
      </c>
      <c r="CP7" s="24">
        <v>10.41</v>
      </c>
      <c r="CQ7" s="24">
        <v>10.5</v>
      </c>
      <c r="CR7" s="24" t="s">
        <v>102</v>
      </c>
      <c r="CS7" s="24" t="s">
        <v>102</v>
      </c>
      <c r="CT7" s="24">
        <v>42.4</v>
      </c>
      <c r="CU7" s="24">
        <v>42.28</v>
      </c>
      <c r="CV7" s="24">
        <v>41.06</v>
      </c>
      <c r="CW7" s="24">
        <v>42.22</v>
      </c>
      <c r="CX7" s="24" t="s">
        <v>102</v>
      </c>
      <c r="CY7" s="24" t="s">
        <v>102</v>
      </c>
      <c r="CZ7" s="24">
        <v>100</v>
      </c>
      <c r="DA7" s="24">
        <v>85.51</v>
      </c>
      <c r="DB7" s="24">
        <v>100</v>
      </c>
      <c r="DC7" s="24" t="s">
        <v>102</v>
      </c>
      <c r="DD7" s="24" t="s">
        <v>102</v>
      </c>
      <c r="DE7" s="24">
        <v>84.19</v>
      </c>
      <c r="DF7" s="24">
        <v>84.34</v>
      </c>
      <c r="DG7" s="24">
        <v>84.34</v>
      </c>
      <c r="DH7" s="24">
        <v>85.67</v>
      </c>
      <c r="DI7" s="24" t="s">
        <v>102</v>
      </c>
      <c r="DJ7" s="24" t="s">
        <v>102</v>
      </c>
      <c r="DK7" s="24">
        <v>2.99</v>
      </c>
      <c r="DL7" s="24">
        <v>5.98</v>
      </c>
      <c r="DM7" s="24">
        <v>8.9700000000000006</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2024-01-24T05:33:03Z</cp:lastPrinted>
  <dcterms:created xsi:type="dcterms:W3CDTF">2023-12-12T00:54:13Z</dcterms:created>
  <dcterms:modified xsi:type="dcterms:W3CDTF">2024-01-26T05:01:59Z</dcterms:modified>
  <cp:category/>
</cp:coreProperties>
</file>