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21\Desktop\★未処理案件★\R6.1.18【照会_2月2日（金）期限】公営企業に係る経営比較分析表（令和４年度決算）の分析等について\02各課回答\"/>
    </mc:Choice>
  </mc:AlternateContent>
  <workbookProtection workbookAlgorithmName="SHA-512" workbookHashValue="xOgDgQUYmFWl1gr7G0IFvWDiSmR8g7FBoqaEJbwwvWQDhz+ZPkHksegyPe/3i65K7McTNZHivDb7ueF0tt6Epw==" workbookSaltValue="lE4N9+kb0IOts+oPv4UyT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<sst xmlns="http://schemas.openxmlformats.org/spreadsheetml/2006/main" count="275" uniqueCount="117">
  <si>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</si>
  <si>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</si>
  <si>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</si>
  <si>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</si>
  <si>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</si>
  <si>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</si>
  <si>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</si>
  <si>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</si>
  <si>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</si>
  <si>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</si>
  <si>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</si>
  <si>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</si>
  <si>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</si>
  <si>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</si>
  <si>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</si>
  <si>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</si>
  <si>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</si>
  <si>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</si>
  <si>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</si>
  <si>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</si>
  <si>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</si>
  <si>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</si>
  <si>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</si>
  <si>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</si>
  <si>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</si>
  <si>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</si>
  <si>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</si>
  <si>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</si>
  <si>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</si>
  <si>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</si>
  <si>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</si>
  <si>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</si>
  <si>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</si>
  <si>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</si>
  <si>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</si>
  <si>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</si>
  <si>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</si>
  <si>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</si>
  <si>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</si>
  <si>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</si>
  <si>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</si>
  <si>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</si>
  <si>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</si>
  <si>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</si>
  <si>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</si>
  <si>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</si>
  <si>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</si>
  <si>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</si>
  <si>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</si>
  <si>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</si>
  <si>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</si>
  <si>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</si>
  <si>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</si>
  <si>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</si>
  <si>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</si>
  <si>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</si>
  <si>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</si>
  <si>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</si>
  <si>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</si>
  <si>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</si>
  <si>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</si>
  <si>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</si>
  <si>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</si>
  <si>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</si>
  <si>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</si>
  <si>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</si>
  <si>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</si>
  <si>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</si>
  <si>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</si>
  <si>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</si>
  <si>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</si>
  <si>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</si>
  <si>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</si>
  <si>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</si>
  <si>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</si>
  <si>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</si>
  <si>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</si>
  <si>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</si>
  <si>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</si>
  <si>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</si>
  <si>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</si>
  <si>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</si>
  <si>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</si>
  <si>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</si>
  <si>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</si>
  <si>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</si>
  <si>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</si>
  <si>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</si>
  <si>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</si>
  <si>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</si>
  <si>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</si>
  <si>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</si>
  <si>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</si>
  <si>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</si>
  <si>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</si>
  <si>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</si>
  <si>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</si>
  <si>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</si>
  <si>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</si>
  <si>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</si>
  <si>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</si>
  <si>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</si>
  <si>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</si>
  <si>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</si>
  <si>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</si>
  <si>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</si>
  <si>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</si>
  <si>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</si>
  <si>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</si>
  <si>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</si>
  <si>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</si>
  <si>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</si>
  <si>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</si>
  <si>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</si>
  <si>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本事業は、最も古い施設で昭和58年からの稼動しており、既に30年以上が経過していることから、今後耐用年数の経過による大幅な管渠・施設の更新が必要となる。
　処理場施設の老朽化対策については、低下した機能の向上を図るためため、機能強化事業を計画的に実施し、平準化を図りながら更新を行っていく。
　</t>
    <rPh sb="85" eb="88">
      <t>ロウキュウカ</t>
    </rPh>
    <rPh sb="88" eb="90">
      <t>タイサク</t>
    </rPh>
    <rPh sb="96" eb="98">
      <t>テイカ</t>
    </rPh>
    <rPh sb="103" eb="105">
      <t>コウジョウ</t>
    </rPh>
    <rPh sb="106" eb="107">
      <t>ハカ</t>
    </rPh>
    <phoneticPr fontId="4"/>
  </si>
  <si>
    <t>　平成17年の4市村合併により、処理区域は21地区あるが、農業集落排水地区全体として、将来的な普及人口の増加は期待できず、使用料の増収が見込めないことから、公共下水道と比べても経営状況は厳しくなると予想される。
　その一方で、持続可能な汚水処理を実施していくために、公共下水道及び流域下水道へ農業集落排水の処理施設を統合する基本計画を策定し、統合する方策が最も効率的な処理施設について検討を進め、維持管理のコスト縮減に努める。</t>
    <rPh sb="29" eb="31">
      <t>ノウギョウ</t>
    </rPh>
    <rPh sb="31" eb="33">
      <t>シュウラク</t>
    </rPh>
    <rPh sb="33" eb="35">
      <t>ハイスイ</t>
    </rPh>
    <rPh sb="35" eb="37">
      <t>チク</t>
    </rPh>
    <rPh sb="37" eb="39">
      <t>ゼンタイ</t>
    </rPh>
    <rPh sb="43" eb="46">
      <t>ショウライテキ</t>
    </rPh>
    <rPh sb="47" eb="49">
      <t>フキュウ</t>
    </rPh>
    <rPh sb="49" eb="51">
      <t>ジンコウ</t>
    </rPh>
    <rPh sb="52" eb="54">
      <t>ゾウカ</t>
    </rPh>
    <rPh sb="55" eb="57">
      <t>キタイ</t>
    </rPh>
    <rPh sb="61" eb="64">
      <t>シヨウリョウ</t>
    </rPh>
    <rPh sb="65" eb="67">
      <t>ゾウシュウ</t>
    </rPh>
    <rPh sb="68" eb="70">
      <t>ミコ</t>
    </rPh>
    <rPh sb="78" eb="80">
      <t>コウキョウ</t>
    </rPh>
    <rPh sb="80" eb="83">
      <t>ゲスイドウ</t>
    </rPh>
    <rPh sb="84" eb="85">
      <t>クラ</t>
    </rPh>
    <rPh sb="88" eb="90">
      <t>ケイエイ</t>
    </rPh>
    <rPh sb="90" eb="92">
      <t>ジョウキョウ</t>
    </rPh>
    <rPh sb="93" eb="94">
      <t>キビ</t>
    </rPh>
    <rPh sb="99" eb="101">
      <t>ヨソウ</t>
    </rPh>
    <rPh sb="133" eb="135">
      <t>コウキョウ</t>
    </rPh>
    <rPh sb="135" eb="138">
      <t>ゲスイドウ</t>
    </rPh>
    <rPh sb="138" eb="139">
      <t>オヨ</t>
    </rPh>
    <rPh sb="140" eb="142">
      <t>リュウイキ</t>
    </rPh>
    <rPh sb="142" eb="145">
      <t>ゲスイドウ</t>
    </rPh>
    <rPh sb="146" eb="152">
      <t>ノウギョウシュウラクハイスイ</t>
    </rPh>
    <rPh sb="153" eb="155">
      <t>ショリ</t>
    </rPh>
    <rPh sb="155" eb="157">
      <t>シセツ</t>
    </rPh>
    <rPh sb="158" eb="160">
      <t>トウゴウ</t>
    </rPh>
    <rPh sb="162" eb="164">
      <t>キホン</t>
    </rPh>
    <rPh sb="164" eb="166">
      <t>ケイカク</t>
    </rPh>
    <rPh sb="167" eb="169">
      <t>サクテイ</t>
    </rPh>
    <rPh sb="171" eb="173">
      <t>トウゴウ</t>
    </rPh>
    <rPh sb="175" eb="177">
      <t>ホウサク</t>
    </rPh>
    <rPh sb="178" eb="179">
      <t>モット</t>
    </rPh>
    <rPh sb="180" eb="183">
      <t>コウリツテキ</t>
    </rPh>
    <rPh sb="184" eb="186">
      <t>ショリ</t>
    </rPh>
    <rPh sb="186" eb="188">
      <t>シセツ</t>
    </rPh>
    <rPh sb="192" eb="194">
      <t>ケントウ</t>
    </rPh>
    <rPh sb="195" eb="196">
      <t>スス</t>
    </rPh>
    <rPh sb="198" eb="200">
      <t>イジ</t>
    </rPh>
    <rPh sb="200" eb="202">
      <t>カンリ</t>
    </rPh>
    <rPh sb="206" eb="208">
      <t>シュクゲン</t>
    </rPh>
    <rPh sb="209" eb="210">
      <t>ツト</t>
    </rPh>
    <phoneticPr fontId="4"/>
  </si>
  <si>
    <t>①経常収支比率：類似団体の平均値とほぼ同率であり100％を超えているが、一般会計からの補助金に頼っている状況で、純粋に健全な経営状態とは言えない。
③流動比率：全国平均を上回るものの、100％を下回っていることから、維持管理の抑制や使用料改定に向けて検討する必要がある。
⑤経費回収率：全国平均並びに類似団体より高い水準であるが、人口減少や節水型機器の普及により有収水量が減少し、今後は低下していく見込みである。
⑥汚水処理原価：類似団体より低い水準のため、維持管理費のコスト縮減や管路の不明水対策、接続率の向上により、有収水量を増加させる取り組みが必要である。
⑦施設利用率：概ね類似団体平均値と同水準であり、過大な施設規模とはなっていないと考えられる。
⑧水洗化率：概ね類似団体と乖離は少ないが、水洗化率向上に取り組む必要がある。</t>
    <rPh sb="86" eb="88">
      <t>ウワマワ</t>
    </rPh>
    <rPh sb="145" eb="147">
      <t>ゼンコク</t>
    </rPh>
    <rPh sb="147" eb="149">
      <t>ヘイキン</t>
    </rPh>
    <rPh sb="149" eb="150">
      <t>ナラ</t>
    </rPh>
    <rPh sb="152" eb="156">
      <t>ルイジダンタイ</t>
    </rPh>
    <rPh sb="158" eb="159">
      <t>タカ</t>
    </rPh>
    <rPh sb="160" eb="162">
      <t>スイジュン</t>
    </rPh>
    <rPh sb="167" eb="169">
      <t>ジンコウ</t>
    </rPh>
    <rPh sb="169" eb="171">
      <t>ゲンショウ</t>
    </rPh>
    <rPh sb="172" eb="175">
      <t>セッスイガタ</t>
    </rPh>
    <rPh sb="175" eb="177">
      <t>キキ</t>
    </rPh>
    <rPh sb="178" eb="180">
      <t>フキュウ</t>
    </rPh>
    <rPh sb="183" eb="187">
      <t>ユウシュウスイリョウ</t>
    </rPh>
    <rPh sb="188" eb="190">
      <t>ゲンショウ</t>
    </rPh>
    <rPh sb="192" eb="194">
      <t>コンゴ</t>
    </rPh>
    <rPh sb="195" eb="197">
      <t>テイカ</t>
    </rPh>
    <rPh sb="201" eb="203">
      <t>ミコ</t>
    </rPh>
    <rPh sb="224" eb="225">
      <t>ヒク</t>
    </rPh>
    <rPh sb="293" eb="294">
      <t>オオム</t>
    </rPh>
    <rPh sb="295" eb="299">
      <t>ルイジダンタイ</t>
    </rPh>
    <rPh sb="299" eb="301">
      <t>ヘイキン</t>
    </rPh>
    <rPh sb="301" eb="302">
      <t>チ</t>
    </rPh>
    <rPh sb="303" eb="306">
      <t>ドウスイジュン</t>
    </rPh>
    <rPh sb="310" eb="312">
      <t>カダイ</t>
    </rPh>
    <rPh sb="313" eb="315">
      <t>シセツ</t>
    </rPh>
    <rPh sb="315" eb="317">
      <t>キボ</t>
    </rPh>
    <rPh sb="326" eb="327">
      <t>カンガ</t>
    </rPh>
    <rPh sb="335" eb="338">
      <t>スイセンカ</t>
    </rPh>
    <rPh sb="338" eb="339">
      <t>リツ</t>
    </rPh>
    <rPh sb="340" eb="341">
      <t>オオム</t>
    </rPh>
    <rPh sb="342" eb="346">
      <t>ルイジダンタイ</t>
    </rPh>
    <rPh sb="347" eb="349">
      <t>カイリ</t>
    </rPh>
    <rPh sb="350" eb="351">
      <t>スク</t>
    </rPh>
    <rPh sb="355" eb="357">
      <t>スイセン</t>
    </rPh>
    <rPh sb="357" eb="358">
      <t>カ</t>
    </rPh>
    <rPh sb="366" eb="3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</si>
</sst>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A7A-434D-A912-96F0886E2C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9A7A-434D-A912-96F0886E2C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55.44</c:v>
                </c:pt>
                <c:pt idx="3">
                  <c:v>56.09</c:v>
                </c:pt>
                <c:pt idx="4">
                  <c:v>54.9</c:v>
                </c:pt>
              </c:numCache>
            </c:numRef>
          </c:val>
          <c:extLst>
            <c:ext xmlns:c16="http://schemas.microsoft.com/office/drawing/2014/chart" uri="{C3380CC4-5D6E-409C-BE32-E72D297353CC}">
              <c16:uniqueId val="{00000000-022B-45F0-BCA5-E84ED33A9D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022B-45F0-BCA5-E84ED33A9D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84.64</c:v>
                </c:pt>
                <c:pt idx="3">
                  <c:v>85.02</c:v>
                </c:pt>
                <c:pt idx="4">
                  <c:v>85.91</c:v>
                </c:pt>
              </c:numCache>
            </c:numRef>
          </c:val>
          <c:extLst>
            <c:ext xmlns:c16="http://schemas.microsoft.com/office/drawing/2014/chart" uri="{C3380CC4-5D6E-409C-BE32-E72D297353CC}">
              <c16:uniqueId val="{00000000-A985-4D3C-8276-BFA9669B67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A985-4D3C-8276-BFA9669B67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108.34</c:v>
                </c:pt>
                <c:pt idx="3">
                  <c:v>105.68</c:v>
                </c:pt>
                <c:pt idx="4">
                  <c:v>103.45</c:v>
                </c:pt>
              </c:numCache>
            </c:numRef>
          </c:val>
          <c:extLst>
            <c:ext xmlns:c16="http://schemas.microsoft.com/office/drawing/2014/chart" uri="{C3380CC4-5D6E-409C-BE32-E72D297353CC}">
              <c16:uniqueId val="{00000000-8F8C-41E6-96D6-B13EEC2275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8F8C-41E6-96D6-B13EEC2275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3.65</c:v>
                </c:pt>
                <c:pt idx="3">
                  <c:v>7.27</c:v>
                </c:pt>
                <c:pt idx="4">
                  <c:v>10.86</c:v>
                </c:pt>
              </c:numCache>
            </c:numRef>
          </c:val>
          <c:extLst>
            <c:ext xmlns:c16="http://schemas.microsoft.com/office/drawing/2014/chart" uri="{C3380CC4-5D6E-409C-BE32-E72D297353CC}">
              <c16:uniqueId val="{00000000-C330-4513-85A4-CA04B05034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C330-4513-85A4-CA04B05034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24D-4E30-A727-76D9C32A59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24D-4E30-A727-76D9C32A59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EA6-40C4-A994-7E023DC2B1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3EA6-40C4-A994-7E023DC2B1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18.97</c:v>
                </c:pt>
                <c:pt idx="3">
                  <c:v>27.42</c:v>
                </c:pt>
                <c:pt idx="4">
                  <c:v>43.31</c:v>
                </c:pt>
              </c:numCache>
            </c:numRef>
          </c:val>
          <c:extLst>
            <c:ext xmlns:c16="http://schemas.microsoft.com/office/drawing/2014/chart" uri="{C3380CC4-5D6E-409C-BE32-E72D297353CC}">
              <c16:uniqueId val="{00000000-A6DD-4C30-BCE8-C522210951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A6DD-4C30-BCE8-C522210951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154.75</c:v>
                </c:pt>
                <c:pt idx="3">
                  <c:v>224.25</c:v>
                </c:pt>
                <c:pt idx="4" formatCode="#,##0.00;&quot;△&quot;#,##0.00">
                  <c:v>0</c:v>
                </c:pt>
              </c:numCache>
            </c:numRef>
          </c:val>
          <c:extLst>
            <c:ext xmlns:c16="http://schemas.microsoft.com/office/drawing/2014/chart" uri="{C3380CC4-5D6E-409C-BE32-E72D297353CC}">
              <c16:uniqueId val="{00000000-FDE9-4086-9F2E-098D161482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FDE9-4086-9F2E-098D161482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94.53</c:v>
                </c:pt>
                <c:pt idx="3">
                  <c:v>87.83</c:v>
                </c:pt>
                <c:pt idx="4">
                  <c:v>81.540000000000006</c:v>
                </c:pt>
              </c:numCache>
            </c:numRef>
          </c:val>
          <c:extLst>
            <c:ext xmlns:c16="http://schemas.microsoft.com/office/drawing/2014/chart" uri="{C3380CC4-5D6E-409C-BE32-E72D297353CC}">
              <c16:uniqueId val="{00000000-8703-4FD9-8927-FD8B71849F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8703-4FD9-8927-FD8B71849F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150.4</c:v>
                </c:pt>
                <c:pt idx="3">
                  <c:v>160.97</c:v>
                </c:pt>
                <c:pt idx="4">
                  <c:v>173.05</c:v>
                </c:pt>
              </c:numCache>
            </c:numRef>
          </c:val>
          <c:extLst>
            <c:ext xmlns:c16="http://schemas.microsoft.com/office/drawing/2014/chart" uri="{C3380CC4-5D6E-409C-BE32-E72D297353CC}">
              <c16:uniqueId val="{00000000-D622-454B-8D25-6E27214B31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D622-454B-8D25-6E27214B31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 zoomScale="90" zoomScaleNormal="90" workbookViewId="0">
      <selection activeCell="BJ11" sqref="BJ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白河市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58743</v>
      </c>
      <c r="AM8" s="37"/>
      <c r="AN8" s="37"/>
      <c r="AO8" s="37"/>
      <c r="AP8" s="37"/>
      <c r="AQ8" s="37"/>
      <c r="AR8" s="37"/>
      <c r="AS8" s="37"/>
      <c r="AT8" s="38">
        <f>データ!T6</f>
        <v>305.32</v>
      </c>
      <c r="AU8" s="38"/>
      <c r="AV8" s="38"/>
      <c r="AW8" s="38"/>
      <c r="AX8" s="38"/>
      <c r="AY8" s="38"/>
      <c r="AZ8" s="38"/>
      <c r="BA8" s="38"/>
      <c r="BB8" s="38">
        <f>データ!U6</f>
        <v>192.4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76.34</v>
      </c>
      <c r="J10" s="38"/>
      <c r="K10" s="38"/>
      <c r="L10" s="38"/>
      <c r="M10" s="38"/>
      <c r="N10" s="38"/>
      <c r="O10" s="38"/>
      <c r="P10" s="38">
        <f>データ!P6</f>
        <v>29.58</v>
      </c>
      <c r="Q10" s="38"/>
      <c r="R10" s="38"/>
      <c r="S10" s="38"/>
      <c r="T10" s="38"/>
      <c r="U10" s="38"/>
      <c r="V10" s="38"/>
      <c r="W10" s="38">
        <f>データ!Q6</f>
        <v>77.319999999999993</v>
      </c>
      <c r="X10" s="38"/>
      <c r="Y10" s="38"/>
      <c r="Z10" s="38"/>
      <c r="AA10" s="38"/>
      <c r="AB10" s="38"/>
      <c r="AC10" s="38"/>
      <c r="AD10" s="37">
        <f>データ!R6</f>
        <v>2838</v>
      </c>
      <c r="AE10" s="37"/>
      <c r="AF10" s="37"/>
      <c r="AG10" s="37"/>
      <c r="AH10" s="37"/>
      <c r="AI10" s="37"/>
      <c r="AJ10" s="37"/>
      <c r="AK10" s="2"/>
      <c r="AL10" s="37">
        <f>データ!V6</f>
        <v>17257</v>
      </c>
      <c r="AM10" s="37"/>
      <c r="AN10" s="37"/>
      <c r="AO10" s="37"/>
      <c r="AP10" s="37"/>
      <c r="AQ10" s="37"/>
      <c r="AR10" s="37"/>
      <c r="AS10" s="37"/>
      <c r="AT10" s="38">
        <f>データ!W6</f>
        <v>20.8</v>
      </c>
      <c r="AU10" s="38"/>
      <c r="AV10" s="38"/>
      <c r="AW10" s="38"/>
      <c r="AX10" s="38"/>
      <c r="AY10" s="38"/>
      <c r="AZ10" s="38"/>
      <c r="BA10" s="38"/>
      <c r="BB10" s="38">
        <f>データ!X6</f>
        <v>829.66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3wJA5L1ZmKTPFOCHmje8kboQHioenjCRamgvM02ysXcZwpl5AolOvpHI/2rqViVL4UBm+so3HjrSBWPSzfTOEg==" saltValue="GnMvadQFdejEB3KtKogcv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72052</v>
      </c>
      <c r="D6" s="19">
        <f t="shared" si="3"/>
        <v>46</v>
      </c>
      <c r="E6" s="19">
        <f t="shared" si="3"/>
        <v>17</v>
      </c>
      <c r="F6" s="19">
        <f t="shared" si="3"/>
        <v>5</v>
      </c>
      <c r="G6" s="19">
        <f t="shared" si="3"/>
        <v>0</v>
      </c>
      <c r="H6" s="19" t="str">
        <f t="shared" si="3"/>
        <v>福島県　白河市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76.34</v>
      </c>
      <c r="P6" s="20">
        <f t="shared" si="3"/>
        <v>29.58</v>
      </c>
      <c r="Q6" s="20">
        <f t="shared" si="3"/>
        <v>77.319999999999993</v>
      </c>
      <c r="R6" s="20">
        <f t="shared" si="3"/>
        <v>2838</v>
      </c>
      <c r="S6" s="20">
        <f t="shared" si="3"/>
        <v>58743</v>
      </c>
      <c r="T6" s="20">
        <f t="shared" si="3"/>
        <v>305.32</v>
      </c>
      <c r="U6" s="20">
        <f t="shared" si="3"/>
        <v>192.4</v>
      </c>
      <c r="V6" s="20">
        <f t="shared" si="3"/>
        <v>17257</v>
      </c>
      <c r="W6" s="20">
        <f t="shared" si="3"/>
        <v>20.8</v>
      </c>
      <c r="X6" s="20">
        <f t="shared" si="3"/>
        <v>829.66</v>
      </c>
      <c r="Y6" s="21" t="str">
        <f>IF(Y7="",NA(),Y7)</f>
        <v>-</v>
      </c>
      <c r="Z6" s="21" t="str">
        <f t="shared" ref="Z6:AH6" si="4">IF(Z7="",NA(),Z7)</f>
        <v>-</v>
      </c>
      <c r="AA6" s="21">
        <f t="shared" si="4"/>
        <v>108.34</v>
      </c>
      <c r="AB6" s="21">
        <f t="shared" si="4"/>
        <v>105.68</v>
      </c>
      <c r="AC6" s="21">
        <f t="shared" si="4"/>
        <v>103.45</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18.97</v>
      </c>
      <c r="AX6" s="21">
        <f t="shared" si="6"/>
        <v>27.42</v>
      </c>
      <c r="AY6" s="21">
        <f t="shared" si="6"/>
        <v>43.31</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1">
        <f t="shared" si="7"/>
        <v>154.75</v>
      </c>
      <c r="BI6" s="21">
        <f t="shared" si="7"/>
        <v>224.25</v>
      </c>
      <c r="BJ6" s="20">
        <f t="shared" si="7"/>
        <v>0</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94.53</v>
      </c>
      <c r="BT6" s="21">
        <f t="shared" si="8"/>
        <v>87.83</v>
      </c>
      <c r="BU6" s="21">
        <f t="shared" si="8"/>
        <v>81.540000000000006</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150.4</v>
      </c>
      <c r="CE6" s="21">
        <f t="shared" si="9"/>
        <v>160.97</v>
      </c>
      <c r="CF6" s="21">
        <f t="shared" si="9"/>
        <v>173.05</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55.44</v>
      </c>
      <c r="CP6" s="21">
        <f t="shared" si="10"/>
        <v>56.09</v>
      </c>
      <c r="CQ6" s="21">
        <f t="shared" si="10"/>
        <v>54.9</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84.64</v>
      </c>
      <c r="DA6" s="21">
        <f t="shared" si="11"/>
        <v>85.02</v>
      </c>
      <c r="DB6" s="21">
        <f t="shared" si="11"/>
        <v>85.91</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3.65</v>
      </c>
      <c r="DL6" s="21">
        <f t="shared" si="12"/>
        <v>7.27</v>
      </c>
      <c r="DM6" s="21">
        <f t="shared" si="12"/>
        <v>10.86</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72052</v>
      </c>
      <c r="D7" s="23">
        <v>46</v>
      </c>
      <c r="E7" s="23">
        <v>17</v>
      </c>
      <c r="F7" s="23">
        <v>5</v>
      </c>
      <c r="G7" s="23">
        <v>0</v>
      </c>
      <c r="H7" s="23" t="s">
        <v>96</v>
      </c>
      <c r="I7" s="23" t="s">
        <v>97</v>
      </c>
      <c r="J7" s="23" t="s">
        <v>98</v>
      </c>
      <c r="K7" s="23" t="s">
        <v>99</v>
      </c>
      <c r="L7" s="23" t="s">
        <v>100</v>
      </c>
      <c r="M7" s="23" t="s">
        <v>101</v>
      </c>
      <c r="N7" s="24" t="s">
        <v>102</v>
      </c>
      <c r="O7" s="24">
        <v>76.34</v>
      </c>
      <c r="P7" s="24">
        <v>29.58</v>
      </c>
      <c r="Q7" s="24">
        <v>77.319999999999993</v>
      </c>
      <c r="R7" s="24">
        <v>2838</v>
      </c>
      <c r="S7" s="24">
        <v>58743</v>
      </c>
      <c r="T7" s="24">
        <v>305.32</v>
      </c>
      <c r="U7" s="24">
        <v>192.4</v>
      </c>
      <c r="V7" s="24">
        <v>17257</v>
      </c>
      <c r="W7" s="24">
        <v>20.8</v>
      </c>
      <c r="X7" s="24">
        <v>829.66</v>
      </c>
      <c r="Y7" s="24" t="s">
        <v>102</v>
      </c>
      <c r="Z7" s="24" t="s">
        <v>102</v>
      </c>
      <c r="AA7" s="24">
        <v>108.34</v>
      </c>
      <c r="AB7" s="24">
        <v>105.68</v>
      </c>
      <c r="AC7" s="24">
        <v>103.45</v>
      </c>
      <c r="AD7" s="24" t="s">
        <v>102</v>
      </c>
      <c r="AE7" s="24" t="s">
        <v>102</v>
      </c>
      <c r="AF7" s="24">
        <v>103.09</v>
      </c>
      <c r="AG7" s="24">
        <v>102.11</v>
      </c>
      <c r="AH7" s="24">
        <v>101.91</v>
      </c>
      <c r="AI7" s="24">
        <v>103.61</v>
      </c>
      <c r="AJ7" s="24" t="s">
        <v>102</v>
      </c>
      <c r="AK7" s="24" t="s">
        <v>102</v>
      </c>
      <c r="AL7" s="24">
        <v>0</v>
      </c>
      <c r="AM7" s="24">
        <v>0</v>
      </c>
      <c r="AN7" s="24">
        <v>0</v>
      </c>
      <c r="AO7" s="24" t="s">
        <v>102</v>
      </c>
      <c r="AP7" s="24" t="s">
        <v>102</v>
      </c>
      <c r="AQ7" s="24">
        <v>101.24</v>
      </c>
      <c r="AR7" s="24">
        <v>124.9</v>
      </c>
      <c r="AS7" s="24">
        <v>124.8</v>
      </c>
      <c r="AT7" s="24">
        <v>133.62</v>
      </c>
      <c r="AU7" s="24" t="s">
        <v>102</v>
      </c>
      <c r="AV7" s="24" t="s">
        <v>102</v>
      </c>
      <c r="AW7" s="24">
        <v>18.97</v>
      </c>
      <c r="AX7" s="24">
        <v>27.42</v>
      </c>
      <c r="AY7" s="24">
        <v>43.31</v>
      </c>
      <c r="AZ7" s="24" t="s">
        <v>102</v>
      </c>
      <c r="BA7" s="24" t="s">
        <v>102</v>
      </c>
      <c r="BB7" s="24">
        <v>37.24</v>
      </c>
      <c r="BC7" s="24">
        <v>33.58</v>
      </c>
      <c r="BD7" s="24">
        <v>35.42</v>
      </c>
      <c r="BE7" s="24">
        <v>36.94</v>
      </c>
      <c r="BF7" s="24" t="s">
        <v>102</v>
      </c>
      <c r="BG7" s="24" t="s">
        <v>102</v>
      </c>
      <c r="BH7" s="24">
        <v>154.75</v>
      </c>
      <c r="BI7" s="24">
        <v>224.25</v>
      </c>
      <c r="BJ7" s="24">
        <v>0</v>
      </c>
      <c r="BK7" s="24" t="s">
        <v>102</v>
      </c>
      <c r="BL7" s="24" t="s">
        <v>102</v>
      </c>
      <c r="BM7" s="24">
        <v>783.8</v>
      </c>
      <c r="BN7" s="24">
        <v>778.81</v>
      </c>
      <c r="BO7" s="24">
        <v>718.49</v>
      </c>
      <c r="BP7" s="24">
        <v>809.19</v>
      </c>
      <c r="BQ7" s="24" t="s">
        <v>102</v>
      </c>
      <c r="BR7" s="24" t="s">
        <v>102</v>
      </c>
      <c r="BS7" s="24">
        <v>94.53</v>
      </c>
      <c r="BT7" s="24">
        <v>87.83</v>
      </c>
      <c r="BU7" s="24">
        <v>81.540000000000006</v>
      </c>
      <c r="BV7" s="24" t="s">
        <v>102</v>
      </c>
      <c r="BW7" s="24" t="s">
        <v>102</v>
      </c>
      <c r="BX7" s="24">
        <v>68.11</v>
      </c>
      <c r="BY7" s="24">
        <v>67.23</v>
      </c>
      <c r="BZ7" s="24">
        <v>61.82</v>
      </c>
      <c r="CA7" s="24">
        <v>57.02</v>
      </c>
      <c r="CB7" s="24" t="s">
        <v>102</v>
      </c>
      <c r="CC7" s="24" t="s">
        <v>102</v>
      </c>
      <c r="CD7" s="24">
        <v>150.4</v>
      </c>
      <c r="CE7" s="24">
        <v>160.97</v>
      </c>
      <c r="CF7" s="24">
        <v>173.05</v>
      </c>
      <c r="CG7" s="24" t="s">
        <v>102</v>
      </c>
      <c r="CH7" s="24" t="s">
        <v>102</v>
      </c>
      <c r="CI7" s="24">
        <v>222.41</v>
      </c>
      <c r="CJ7" s="24">
        <v>228.21</v>
      </c>
      <c r="CK7" s="24">
        <v>246.9</v>
      </c>
      <c r="CL7" s="24">
        <v>273.68</v>
      </c>
      <c r="CM7" s="24" t="s">
        <v>102</v>
      </c>
      <c r="CN7" s="24" t="s">
        <v>102</v>
      </c>
      <c r="CO7" s="24">
        <v>55.44</v>
      </c>
      <c r="CP7" s="24">
        <v>56.09</v>
      </c>
      <c r="CQ7" s="24">
        <v>54.9</v>
      </c>
      <c r="CR7" s="24" t="s">
        <v>102</v>
      </c>
      <c r="CS7" s="24" t="s">
        <v>102</v>
      </c>
      <c r="CT7" s="24">
        <v>55.26</v>
      </c>
      <c r="CU7" s="24">
        <v>54.54</v>
      </c>
      <c r="CV7" s="24">
        <v>52.9</v>
      </c>
      <c r="CW7" s="24">
        <v>52.55</v>
      </c>
      <c r="CX7" s="24" t="s">
        <v>102</v>
      </c>
      <c r="CY7" s="24" t="s">
        <v>102</v>
      </c>
      <c r="CZ7" s="24">
        <v>84.64</v>
      </c>
      <c r="DA7" s="24">
        <v>85.02</v>
      </c>
      <c r="DB7" s="24">
        <v>85.91</v>
      </c>
      <c r="DC7" s="24" t="s">
        <v>102</v>
      </c>
      <c r="DD7" s="24" t="s">
        <v>102</v>
      </c>
      <c r="DE7" s="24">
        <v>90.52</v>
      </c>
      <c r="DF7" s="24">
        <v>90.3</v>
      </c>
      <c r="DG7" s="24">
        <v>90.3</v>
      </c>
      <c r="DH7" s="24">
        <v>87.3</v>
      </c>
      <c r="DI7" s="24" t="s">
        <v>102</v>
      </c>
      <c r="DJ7" s="24" t="s">
        <v>102</v>
      </c>
      <c r="DK7" s="24">
        <v>3.65</v>
      </c>
      <c r="DL7" s="24">
        <v>7.27</v>
      </c>
      <c r="DM7" s="24">
        <v>10.86</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2024-01-26T11:41:49Z</cp:lastPrinted>
  <dcterms:created xsi:type="dcterms:W3CDTF">2023-12-12T01:00:20Z</dcterms:created>
  <dcterms:modified xsi:type="dcterms:W3CDTF">2024-01-29T11:46:47Z</dcterms:modified>
  <cp:category/>
</cp:coreProperties>
</file>