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47\share\!!【新型コロナ対策】\■新型コロナウイルス　障害福祉サービス等事業者に対するサービス継続支援事業補助金交付要綱\R5\04通知\"/>
    </mc:Choice>
  </mc:AlternateContent>
  <bookViews>
    <workbookView xWindow="0" yWindow="0" windowWidth="17256" windowHeight="5676" tabRatio="898"/>
  </bookViews>
  <sheets>
    <sheet name="（はじめにお読みください）本申請書の使い方" sheetId="25" r:id="rId1"/>
    <sheet name="総括表" sheetId="20" r:id="rId2"/>
    <sheet name="申請額一覧 " sheetId="24" r:id="rId3"/>
    <sheet name="個票１" sheetId="19" r:id="rId4"/>
    <sheet name="個票2" sheetId="27" r:id="rId5"/>
    <sheet name="個票3" sheetId="28" r:id="rId6"/>
    <sheet name="個票4" sheetId="29" r:id="rId7"/>
    <sheet name="個票5" sheetId="30" r:id="rId8"/>
    <sheet name="個票6" sheetId="31" r:id="rId9"/>
    <sheet name="基準単価" sheetId="26" state="hidden" r:id="rId10"/>
  </sheets>
  <definedNames>
    <definedName name="_xlnm.Print_Area" localSheetId="9">基準単価!$A$1:$H$35</definedName>
    <definedName name="_xlnm.Print_Area" localSheetId="3">個票１!$A$1:$AM$99</definedName>
    <definedName name="_xlnm.Print_Area" localSheetId="4">個票2!$A$1:$AM$99</definedName>
    <definedName name="_xlnm.Print_Area" localSheetId="5">個票3!$A$1:$AM$99</definedName>
    <definedName name="_xlnm.Print_Area" localSheetId="6">個票4!$A$1:$AM$99</definedName>
    <definedName name="_xlnm.Print_Area" localSheetId="7">個票5!$A$1:$AM$99</definedName>
    <definedName name="_xlnm.Print_Area" localSheetId="8">個票6!$A$1:$AM$99</definedName>
    <definedName name="_xlnm.Print_Area" localSheetId="2">'申請額一覧 '!$A$1:$P$29</definedName>
    <definedName name="_xlnm.Print_Area" localSheetId="1">総括表!$A$1:$AM$54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O78" i="31" l="1"/>
  <c r="J67" i="31"/>
  <c r="BW78" i="31" s="1"/>
  <c r="AA47" i="31"/>
  <c r="J45" i="31"/>
  <c r="AI13" i="31"/>
  <c r="AA13" i="31"/>
  <c r="BW78" i="30"/>
  <c r="BO78" i="30"/>
  <c r="J67" i="30"/>
  <c r="AI47" i="30" s="1"/>
  <c r="AA47" i="30"/>
  <c r="J45" i="30"/>
  <c r="AI13" i="30" s="1"/>
  <c r="AA13" i="30"/>
  <c r="BO78" i="29"/>
  <c r="J67" i="29"/>
  <c r="BW78" i="29" s="1"/>
  <c r="AI47" i="29"/>
  <c r="AA47" i="29"/>
  <c r="J45" i="29"/>
  <c r="AI13" i="29" s="1"/>
  <c r="AA13" i="29"/>
  <c r="BW78" i="28"/>
  <c r="BO78" i="28"/>
  <c r="J67" i="28"/>
  <c r="AI47" i="28"/>
  <c r="AA47" i="28"/>
  <c r="J45" i="28"/>
  <c r="AI13" i="28" s="1"/>
  <c r="AA13" i="28"/>
  <c r="BW78" i="27"/>
  <c r="BO78" i="27"/>
  <c r="J67" i="27"/>
  <c r="AI47" i="27"/>
  <c r="AA47" i="27"/>
  <c r="J45" i="27"/>
  <c r="AI13" i="27" s="1"/>
  <c r="AA13" i="27"/>
  <c r="AI47" i="31" l="1"/>
  <c r="AA13" i="19"/>
  <c r="BO78" i="19" l="1"/>
  <c r="J67" i="19" l="1"/>
  <c r="BW78" i="19" s="1"/>
  <c r="M12" i="24"/>
  <c r="M13" i="24"/>
  <c r="M9" i="24"/>
  <c r="M8" i="24"/>
  <c r="M19" i="24"/>
  <c r="M18" i="24"/>
  <c r="M15" i="24"/>
  <c r="M16" i="24"/>
  <c r="M11" i="24"/>
  <c r="M17" i="24"/>
  <c r="M10" i="24"/>
  <c r="M7" i="24"/>
  <c r="M20" i="24"/>
  <c r="M14" i="24"/>
  <c r="AA47" i="19" l="1"/>
  <c r="C16" i="24"/>
  <c r="E12" i="24"/>
  <c r="C11" i="24"/>
  <c r="C8" i="24"/>
  <c r="E15" i="24"/>
  <c r="D14" i="24"/>
  <c r="D8" i="24"/>
  <c r="G10" i="24"/>
  <c r="G20" i="24"/>
  <c r="L15" i="24"/>
  <c r="G15" i="24"/>
  <c r="L19" i="24"/>
  <c r="L10" i="24"/>
  <c r="G13" i="24"/>
  <c r="E13" i="24"/>
  <c r="G7" i="24"/>
  <c r="D7" i="24"/>
  <c r="L12" i="24"/>
  <c r="L14" i="24"/>
  <c r="D10" i="24"/>
  <c r="D13" i="24"/>
  <c r="G12" i="24"/>
  <c r="C13" i="24"/>
  <c r="E17" i="24"/>
  <c r="D15" i="24"/>
  <c r="C14" i="24"/>
  <c r="C15" i="24"/>
  <c r="G17" i="24"/>
  <c r="C7" i="24"/>
  <c r="D12" i="24"/>
  <c r="E20" i="24"/>
  <c r="G8" i="24"/>
  <c r="E9" i="24"/>
  <c r="C9" i="24"/>
  <c r="C18" i="24"/>
  <c r="G11" i="24"/>
  <c r="G19" i="24"/>
  <c r="G14" i="24"/>
  <c r="E11" i="24"/>
  <c r="L13" i="24"/>
  <c r="G9" i="24"/>
  <c r="D9" i="24"/>
  <c r="C20" i="24"/>
  <c r="D16" i="24"/>
  <c r="L16" i="24"/>
  <c r="L20" i="24"/>
  <c r="D19" i="24"/>
  <c r="L11" i="24"/>
  <c r="D17" i="24"/>
  <c r="D11" i="24"/>
  <c r="D18" i="24"/>
  <c r="D20" i="24"/>
  <c r="L7" i="24"/>
  <c r="E10" i="24"/>
  <c r="G18" i="24"/>
  <c r="L8" i="24"/>
  <c r="L9" i="24"/>
  <c r="E14" i="24"/>
  <c r="C17" i="24"/>
  <c r="E18" i="24"/>
  <c r="C19" i="24"/>
  <c r="L18" i="24"/>
  <c r="G16" i="24"/>
  <c r="E19" i="24"/>
  <c r="E16" i="24"/>
  <c r="E7" i="24"/>
  <c r="C10" i="24"/>
  <c r="C12" i="24"/>
  <c r="E8" i="24"/>
  <c r="L17" i="24"/>
  <c r="N14" i="24" l="1"/>
  <c r="N17" i="24"/>
  <c r="N16" i="24"/>
  <c r="N19" i="24"/>
  <c r="N18" i="24"/>
  <c r="N9" i="24"/>
  <c r="N8" i="24"/>
  <c r="N11" i="24"/>
  <c r="N20" i="24"/>
  <c r="N10" i="24"/>
  <c r="N13" i="24"/>
  <c r="N12" i="24"/>
  <c r="N15" i="24"/>
  <c r="N7" i="24"/>
  <c r="F7" i="24"/>
  <c r="F13" i="24"/>
  <c r="F11" i="24"/>
  <c r="F19" i="24"/>
  <c r="F20" i="24"/>
  <c r="F16" i="24"/>
  <c r="F12" i="24"/>
  <c r="F17" i="24"/>
  <c r="F15" i="24"/>
  <c r="F18" i="24"/>
  <c r="F8" i="24"/>
  <c r="F9" i="24"/>
  <c r="F10" i="24"/>
  <c r="F14" i="24"/>
  <c r="H11" i="24" l="1"/>
  <c r="O11" i="24" s="1"/>
  <c r="H8" i="24"/>
  <c r="O8" i="24" s="1"/>
  <c r="H13" i="24"/>
  <c r="O13" i="24" s="1"/>
  <c r="H20" i="24"/>
  <c r="O20" i="24" s="1"/>
  <c r="H18" i="24"/>
  <c r="O18" i="24" s="1"/>
  <c r="H14" i="24"/>
  <c r="O14" i="24" s="1"/>
  <c r="H12" i="24"/>
  <c r="O12" i="24" s="1"/>
  <c r="H17" i="24"/>
  <c r="O17" i="24" s="1"/>
  <c r="H9" i="24"/>
  <c r="O9" i="24" s="1"/>
  <c r="H7" i="24"/>
  <c r="H15" i="24"/>
  <c r="O15" i="24" s="1"/>
  <c r="H16" i="24"/>
  <c r="O16" i="24" s="1"/>
  <c r="H10" i="24"/>
  <c r="O10" i="24" s="1"/>
  <c r="H19" i="24"/>
  <c r="O19" i="24" s="1"/>
  <c r="E6" i="24"/>
  <c r="O7" i="24" l="1"/>
  <c r="AD33" i="20"/>
  <c r="T33" i="20"/>
  <c r="C6" i="24"/>
  <c r="D6" i="24"/>
  <c r="X33" i="20" l="1"/>
  <c r="AH33" i="20"/>
  <c r="AI47" i="19" l="1"/>
  <c r="J45" i="19"/>
  <c r="M6" i="24"/>
  <c r="AI13" i="19" l="1"/>
  <c r="L6" i="24"/>
  <c r="G6" i="24"/>
  <c r="N6" i="24" l="1"/>
  <c r="AD23" i="20" s="1"/>
  <c r="AD25" i="20"/>
  <c r="AH25" i="20"/>
  <c r="T26" i="20"/>
  <c r="X26" i="20"/>
  <c r="AD26" i="20"/>
  <c r="AH26" i="20"/>
  <c r="F6" i="24"/>
  <c r="H6" i="24" l="1"/>
  <c r="H21" i="24" s="1"/>
  <c r="AH23" i="20"/>
  <c r="N21" i="24"/>
  <c r="T50" i="20"/>
  <c r="T46" i="20"/>
  <c r="T48" i="20"/>
  <c r="T49" i="20"/>
  <c r="T51" i="20"/>
  <c r="T47" i="20"/>
  <c r="X50" i="20"/>
  <c r="X46" i="20"/>
  <c r="X49" i="20"/>
  <c r="X48" i="20"/>
  <c r="X51" i="20"/>
  <c r="X47" i="20"/>
  <c r="AD48" i="20"/>
  <c r="AD50" i="20"/>
  <c r="AD46" i="20"/>
  <c r="AD49" i="20"/>
  <c r="AD51" i="20"/>
  <c r="AD47" i="20"/>
  <c r="AH48" i="20"/>
  <c r="AH47" i="20"/>
  <c r="AH50" i="20"/>
  <c r="AH46" i="20"/>
  <c r="AH51" i="20"/>
  <c r="AH49" i="20"/>
  <c r="T43" i="20"/>
  <c r="T40" i="20"/>
  <c r="X42" i="20"/>
  <c r="X41" i="20"/>
  <c r="T42" i="20"/>
  <c r="T41" i="20"/>
  <c r="X43" i="20"/>
  <c r="X40" i="20"/>
  <c r="AH42" i="20"/>
  <c r="AH41" i="20"/>
  <c r="AD42" i="20"/>
  <c r="AD41" i="20"/>
  <c r="AD43" i="20"/>
  <c r="AD40" i="20"/>
  <c r="AH43" i="20"/>
  <c r="AH40" i="20"/>
  <c r="T38" i="20"/>
  <c r="T34" i="20"/>
  <c r="T37" i="20"/>
  <c r="T36" i="20"/>
  <c r="T39" i="20"/>
  <c r="T35" i="20"/>
  <c r="X37" i="20"/>
  <c r="X36" i="20"/>
  <c r="X39" i="20"/>
  <c r="X35" i="20"/>
  <c r="X38" i="20"/>
  <c r="X34" i="20"/>
  <c r="AD37" i="20"/>
  <c r="AD36" i="20"/>
  <c r="AD39" i="20"/>
  <c r="AD35" i="20"/>
  <c r="AD38" i="20"/>
  <c r="AD34" i="20"/>
  <c r="AH36" i="20"/>
  <c r="AH34" i="20"/>
  <c r="AH39" i="20"/>
  <c r="AH35" i="20"/>
  <c r="AH38" i="20"/>
  <c r="AH37" i="20"/>
  <c r="X31" i="20"/>
  <c r="T31" i="20"/>
  <c r="AH31" i="20"/>
  <c r="AD31" i="20"/>
  <c r="X45" i="20"/>
  <c r="T45" i="20"/>
  <c r="T32" i="20"/>
  <c r="X32" i="20"/>
  <c r="AH32" i="20"/>
  <c r="AD45" i="20"/>
  <c r="AH30" i="20"/>
  <c r="AD32" i="20"/>
  <c r="AH45" i="20"/>
  <c r="AD30" i="20"/>
  <c r="T44" i="20"/>
  <c r="T29" i="20"/>
  <c r="T28" i="20"/>
  <c r="T27" i="20"/>
  <c r="X27" i="20"/>
  <c r="X44" i="20"/>
  <c r="X29" i="20"/>
  <c r="X28" i="20"/>
  <c r="T24" i="20"/>
  <c r="X24" i="20"/>
  <c r="T23" i="20"/>
  <c r="X23" i="20"/>
  <c r="AD27" i="20"/>
  <c r="AD44" i="20"/>
  <c r="AD29" i="20"/>
  <c r="AD28" i="20"/>
  <c r="AH29" i="20"/>
  <c r="AH28" i="20"/>
  <c r="AH27" i="20"/>
  <c r="AH44" i="20"/>
  <c r="X25" i="20"/>
  <c r="T25" i="20"/>
  <c r="T30" i="20" l="1"/>
  <c r="T52" i="20" s="1"/>
  <c r="X30" i="20"/>
  <c r="X52" i="20" s="1"/>
  <c r="O6" i="24"/>
  <c r="AD24" i="20" l="1"/>
  <c r="AD52" i="20" s="1"/>
  <c r="O21" i="24"/>
  <c r="AH24" i="20"/>
  <c r="AH52" i="20" s="1"/>
  <c r="T53" i="20" s="1"/>
</calcChain>
</file>

<file path=xl/comments1.xml><?xml version="1.0" encoding="utf-8"?>
<comments xmlns="http://schemas.openxmlformats.org/spreadsheetml/2006/main">
  <authors>
    <author>大塚 秀寿</author>
  </authors>
  <commentList>
    <comment ref="AG4" authorId="0" shapeId="0">
      <text>
        <r>
          <rPr>
            <b/>
            <sz val="9"/>
            <color indexed="81"/>
            <rFont val="MS P ゴシック"/>
            <family val="3"/>
            <charset val="128"/>
          </rPr>
          <t>半角数字10桁</t>
        </r>
      </text>
    </comment>
    <comment ref="L5" authorId="0" shapeId="0">
      <text>
        <r>
          <rPr>
            <b/>
            <sz val="9"/>
            <color indexed="81"/>
            <rFont val="MS P ゴシック"/>
            <family val="3"/>
            <charset val="128"/>
          </rPr>
          <t>プルダウンから選択</t>
        </r>
      </text>
    </comment>
    <comment ref="H14" authorId="0" shapeId="0">
      <text>
        <r>
          <rPr>
            <b/>
            <sz val="9"/>
            <color indexed="81"/>
            <rFont val="MS P ゴシック"/>
            <family val="3"/>
            <charset val="128"/>
          </rPr>
          <t>プルダウンから選択</t>
        </r>
      </text>
    </comment>
    <comment ref="H48" authorId="0" shapeId="0">
      <text>
        <r>
          <rPr>
            <b/>
            <sz val="9"/>
            <color indexed="81"/>
            <rFont val="MS P ゴシック"/>
            <family val="3"/>
            <charset val="128"/>
          </rPr>
          <t>プルダウンから選択</t>
        </r>
      </text>
    </comment>
    <comment ref="AV79" authorId="0" shapeId="0">
      <text>
        <r>
          <rPr>
            <b/>
            <sz val="9"/>
            <color indexed="81"/>
            <rFont val="MS P ゴシック"/>
            <family val="3"/>
            <charset val="128"/>
          </rPr>
          <t>プルダウンから選択</t>
        </r>
      </text>
    </comment>
  </commentList>
</comments>
</file>

<file path=xl/comments2.xml><?xml version="1.0" encoding="utf-8"?>
<comments xmlns="http://schemas.openxmlformats.org/spreadsheetml/2006/main">
  <authors>
    <author>大塚 秀寿</author>
  </authors>
  <commentList>
    <comment ref="AG4" authorId="0" shapeId="0">
      <text>
        <r>
          <rPr>
            <b/>
            <sz val="9"/>
            <color indexed="81"/>
            <rFont val="MS P ゴシック"/>
            <family val="3"/>
            <charset val="128"/>
          </rPr>
          <t>半角数字10桁</t>
        </r>
      </text>
    </comment>
    <comment ref="L5" authorId="0" shapeId="0">
      <text>
        <r>
          <rPr>
            <b/>
            <sz val="9"/>
            <color indexed="81"/>
            <rFont val="MS P ゴシック"/>
            <family val="3"/>
            <charset val="128"/>
          </rPr>
          <t>プルダウンから選択</t>
        </r>
      </text>
    </comment>
    <comment ref="H14" authorId="0" shapeId="0">
      <text>
        <r>
          <rPr>
            <b/>
            <sz val="9"/>
            <color indexed="81"/>
            <rFont val="MS P ゴシック"/>
            <family val="3"/>
            <charset val="128"/>
          </rPr>
          <t>プルダウンから選択</t>
        </r>
      </text>
    </comment>
    <comment ref="H48" authorId="0" shapeId="0">
      <text>
        <r>
          <rPr>
            <b/>
            <sz val="9"/>
            <color indexed="81"/>
            <rFont val="MS P ゴシック"/>
            <family val="3"/>
            <charset val="128"/>
          </rPr>
          <t>プルダウンから選択</t>
        </r>
      </text>
    </comment>
    <comment ref="AV79" authorId="0" shapeId="0">
      <text>
        <r>
          <rPr>
            <b/>
            <sz val="9"/>
            <color indexed="81"/>
            <rFont val="MS P ゴシック"/>
            <family val="3"/>
            <charset val="128"/>
          </rPr>
          <t>プルダウンから選択</t>
        </r>
      </text>
    </comment>
  </commentList>
</comments>
</file>

<file path=xl/comments3.xml><?xml version="1.0" encoding="utf-8"?>
<comments xmlns="http://schemas.openxmlformats.org/spreadsheetml/2006/main">
  <authors>
    <author>大塚 秀寿</author>
  </authors>
  <commentList>
    <comment ref="AG4" authorId="0" shapeId="0">
      <text>
        <r>
          <rPr>
            <b/>
            <sz val="9"/>
            <color indexed="81"/>
            <rFont val="MS P ゴシック"/>
            <family val="3"/>
            <charset val="128"/>
          </rPr>
          <t>半角数字10桁</t>
        </r>
      </text>
    </comment>
    <comment ref="L5" authorId="0" shapeId="0">
      <text>
        <r>
          <rPr>
            <b/>
            <sz val="9"/>
            <color indexed="81"/>
            <rFont val="MS P ゴシック"/>
            <family val="3"/>
            <charset val="128"/>
          </rPr>
          <t>プルダウンから選択</t>
        </r>
      </text>
    </comment>
    <comment ref="H14" authorId="0" shapeId="0">
      <text>
        <r>
          <rPr>
            <b/>
            <sz val="9"/>
            <color indexed="81"/>
            <rFont val="MS P ゴシック"/>
            <family val="3"/>
            <charset val="128"/>
          </rPr>
          <t>プルダウンから選択</t>
        </r>
      </text>
    </comment>
    <comment ref="H48" authorId="0" shapeId="0">
      <text>
        <r>
          <rPr>
            <b/>
            <sz val="9"/>
            <color indexed="81"/>
            <rFont val="MS P ゴシック"/>
            <family val="3"/>
            <charset val="128"/>
          </rPr>
          <t>プルダウンから選択</t>
        </r>
      </text>
    </comment>
    <comment ref="AV79" authorId="0" shapeId="0">
      <text>
        <r>
          <rPr>
            <b/>
            <sz val="9"/>
            <color indexed="81"/>
            <rFont val="MS P ゴシック"/>
            <family val="3"/>
            <charset val="128"/>
          </rPr>
          <t>プルダウンから選択</t>
        </r>
      </text>
    </comment>
  </commentList>
</comments>
</file>

<file path=xl/comments4.xml><?xml version="1.0" encoding="utf-8"?>
<comments xmlns="http://schemas.openxmlformats.org/spreadsheetml/2006/main">
  <authors>
    <author>大塚 秀寿</author>
  </authors>
  <commentList>
    <comment ref="AG4" authorId="0" shapeId="0">
      <text>
        <r>
          <rPr>
            <b/>
            <sz val="9"/>
            <color indexed="81"/>
            <rFont val="MS P ゴシック"/>
            <family val="3"/>
            <charset val="128"/>
          </rPr>
          <t>半角数字10桁</t>
        </r>
      </text>
    </comment>
    <comment ref="L5" authorId="0" shapeId="0">
      <text>
        <r>
          <rPr>
            <b/>
            <sz val="9"/>
            <color indexed="81"/>
            <rFont val="MS P ゴシック"/>
            <family val="3"/>
            <charset val="128"/>
          </rPr>
          <t>プルダウンから選択</t>
        </r>
      </text>
    </comment>
    <comment ref="H14" authorId="0" shapeId="0">
      <text>
        <r>
          <rPr>
            <b/>
            <sz val="9"/>
            <color indexed="81"/>
            <rFont val="MS P ゴシック"/>
            <family val="3"/>
            <charset val="128"/>
          </rPr>
          <t>プルダウンから選択</t>
        </r>
      </text>
    </comment>
    <comment ref="H48" authorId="0" shapeId="0">
      <text>
        <r>
          <rPr>
            <b/>
            <sz val="9"/>
            <color indexed="81"/>
            <rFont val="MS P ゴシック"/>
            <family val="3"/>
            <charset val="128"/>
          </rPr>
          <t>プルダウンから選択</t>
        </r>
      </text>
    </comment>
    <comment ref="AV79" authorId="0" shapeId="0">
      <text>
        <r>
          <rPr>
            <b/>
            <sz val="9"/>
            <color indexed="81"/>
            <rFont val="MS P ゴシック"/>
            <family val="3"/>
            <charset val="128"/>
          </rPr>
          <t>プルダウンから選択</t>
        </r>
      </text>
    </comment>
  </commentList>
</comments>
</file>

<file path=xl/comments5.xml><?xml version="1.0" encoding="utf-8"?>
<comments xmlns="http://schemas.openxmlformats.org/spreadsheetml/2006/main">
  <authors>
    <author>大塚 秀寿</author>
  </authors>
  <commentList>
    <comment ref="AG4" authorId="0" shapeId="0">
      <text>
        <r>
          <rPr>
            <b/>
            <sz val="9"/>
            <color indexed="81"/>
            <rFont val="MS P ゴシック"/>
            <family val="3"/>
            <charset val="128"/>
          </rPr>
          <t>半角数字10桁</t>
        </r>
      </text>
    </comment>
    <comment ref="L5" authorId="0" shapeId="0">
      <text>
        <r>
          <rPr>
            <b/>
            <sz val="9"/>
            <color indexed="81"/>
            <rFont val="MS P ゴシック"/>
            <family val="3"/>
            <charset val="128"/>
          </rPr>
          <t>プルダウンから選択</t>
        </r>
      </text>
    </comment>
    <comment ref="H14" authorId="0" shapeId="0">
      <text>
        <r>
          <rPr>
            <b/>
            <sz val="9"/>
            <color indexed="81"/>
            <rFont val="MS P ゴシック"/>
            <family val="3"/>
            <charset val="128"/>
          </rPr>
          <t>プルダウンから選択</t>
        </r>
      </text>
    </comment>
    <comment ref="H48" authorId="0" shapeId="0">
      <text>
        <r>
          <rPr>
            <b/>
            <sz val="9"/>
            <color indexed="81"/>
            <rFont val="MS P ゴシック"/>
            <family val="3"/>
            <charset val="128"/>
          </rPr>
          <t>プルダウンから選択</t>
        </r>
      </text>
    </comment>
    <comment ref="AV79" authorId="0" shapeId="0">
      <text>
        <r>
          <rPr>
            <b/>
            <sz val="9"/>
            <color indexed="81"/>
            <rFont val="MS P ゴシック"/>
            <family val="3"/>
            <charset val="128"/>
          </rPr>
          <t>プルダウンから選択</t>
        </r>
      </text>
    </comment>
  </commentList>
</comments>
</file>

<file path=xl/comments6.xml><?xml version="1.0" encoding="utf-8"?>
<comments xmlns="http://schemas.openxmlformats.org/spreadsheetml/2006/main">
  <authors>
    <author>大塚 秀寿</author>
  </authors>
  <commentList>
    <comment ref="AG4" authorId="0" shapeId="0">
      <text>
        <r>
          <rPr>
            <b/>
            <sz val="9"/>
            <color indexed="81"/>
            <rFont val="MS P ゴシック"/>
            <family val="3"/>
            <charset val="128"/>
          </rPr>
          <t>半角数字10桁</t>
        </r>
      </text>
    </comment>
    <comment ref="L5" authorId="0" shapeId="0">
      <text>
        <r>
          <rPr>
            <b/>
            <sz val="9"/>
            <color indexed="81"/>
            <rFont val="MS P ゴシック"/>
            <family val="3"/>
            <charset val="128"/>
          </rPr>
          <t>プルダウンから選択</t>
        </r>
      </text>
    </comment>
    <comment ref="H14" authorId="0" shapeId="0">
      <text>
        <r>
          <rPr>
            <b/>
            <sz val="9"/>
            <color indexed="81"/>
            <rFont val="MS P ゴシック"/>
            <family val="3"/>
            <charset val="128"/>
          </rPr>
          <t>プルダウンから選択</t>
        </r>
      </text>
    </comment>
    <comment ref="H48" authorId="0" shapeId="0">
      <text>
        <r>
          <rPr>
            <b/>
            <sz val="9"/>
            <color indexed="81"/>
            <rFont val="MS P ゴシック"/>
            <family val="3"/>
            <charset val="128"/>
          </rPr>
          <t>プルダウンから選択</t>
        </r>
      </text>
    </comment>
    <comment ref="AV79" authorId="0" shapeId="0">
      <text>
        <r>
          <rPr>
            <b/>
            <sz val="9"/>
            <color indexed="81"/>
            <rFont val="MS P ゴシック"/>
            <family val="3"/>
            <charset val="128"/>
          </rPr>
          <t>プルダウンから選択</t>
        </r>
      </text>
    </comment>
  </commentList>
</comments>
</file>

<file path=xl/sharedStrings.xml><?xml version="1.0" encoding="utf-8"?>
<sst xmlns="http://schemas.openxmlformats.org/spreadsheetml/2006/main" count="1035" uniqueCount="223">
  <si>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</si>
  <si>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</si>
  <si>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</si>
  <si>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</si>
  <si>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</si>
  <si>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</si>
  <si>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</si>
  <si>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</si>
  <si>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</si>
  <si>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</si>
  <si>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</si>
  <si>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</si>
  <si>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</si>
  <si>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</si>
  <si>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</si>
  <si>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</si>
  <si>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</si>
  <si>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</si>
  <si>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</si>
  <si>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</si>
  <si>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</si>
  <si>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</si>
  <si>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</si>
  <si>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</si>
  <si>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</si>
  <si>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</si>
  <si>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所要額(円)</t>
    <rPh sb="0" eb="3">
      <t>ショヨウガク</t>
    </rPh>
    <rPh sb="4" eb="5">
      <t>エン</t>
    </rPh>
    <phoneticPr fontId="3"/>
  </si>
  <si>
    <t>千円</t>
    <rPh sb="0" eb="2">
      <t>センエン</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</si>
  <si>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</si>
  <si>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</si>
  <si>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</si>
  <si>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</si>
  <si>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</si>
  <si>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</si>
  <si>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合計（②）</t>
    <rPh sb="0" eb="2">
      <t>ゴウケイ</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</si>
  <si>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</si>
  <si>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</si>
  <si>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</si>
  <si>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</si>
  <si>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</si>
  <si>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</si>
  <si>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</si>
  <si>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</si>
  <si>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</si>
  <si>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</si>
  <si>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</si>
  <si>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</si>
  <si>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</si>
  <si>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</si>
  <si>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</si>
  <si>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</si>
  <si>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</si>
  <si>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</si>
  <si>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</si>
  <si>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</si>
  <si>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</si>
  <si>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</si>
  <si>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</si>
  <si>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</si>
  <si>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</si>
  <si>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</si>
  <si>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</si>
  <si>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</si>
  <si>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</si>
  <si>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</si>
  <si>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</si>
  <si>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</si>
  <si>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</si>
  <si>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</si>
  <si>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</si>
  <si>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</si>
  <si>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</si>
  <si>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</si>
  <si>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</si>
  <si>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</si>
  <si>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</si>
  <si>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</si>
  <si>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</si>
  <si>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</si>
  <si>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</si>
  <si>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</si>
  <si>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</si>
  <si>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</si>
  <si>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</si>
  <si>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</si>
  <si>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</si>
  <si>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</si>
  <si>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</si>
  <si>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</si>
  <si>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</si>
  <si>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</si>
  <si>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</si>
  <si>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</si>
  <si>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</si>
  <si>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</si>
  <si>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</si>
  <si>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</si>
  <si>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</si>
  <si>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</si>
  <si>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</si>
  <si>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</si>
  <si>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</si>
  <si>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</si>
  <si>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別添</t>
    <rPh sb="0" eb="2">
      <t>ベッテン</t>
    </rPh>
    <phoneticPr fontId="19"/>
  </si>
  <si>
    <t>基準単価</t>
    <rPh sb="0" eb="2">
      <t>キジュン</t>
    </rPh>
    <rPh sb="2" eb="4">
      <t>タンカ</t>
    </rPh>
    <phoneticPr fontId="19"/>
  </si>
  <si>
    <t>事業区分</t>
    <rPh sb="0" eb="2">
      <t>ジギョウ</t>
    </rPh>
    <rPh sb="2" eb="4">
      <t>クブン</t>
    </rPh>
    <phoneticPr fontId="19"/>
  </si>
  <si>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9"/>
  </si>
  <si>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9"/>
  </si>
  <si>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9"/>
  </si>
  <si>
    <t>サービス種別</t>
    <rPh sb="4" eb="6">
      <t>シュベツ</t>
    </rPh>
    <phoneticPr fontId="19"/>
  </si>
  <si>
    <t>各サービス共通</t>
    <rPh sb="0" eb="1">
      <t>カク</t>
    </rPh>
    <rPh sb="5" eb="7">
      <t>キョウツウ</t>
    </rPh>
    <phoneticPr fontId="19"/>
  </si>
  <si>
    <t>通所系</t>
    <rPh sb="0" eb="2">
      <t>ツウショ</t>
    </rPh>
    <rPh sb="2" eb="3">
      <t>ケイ</t>
    </rPh>
    <phoneticPr fontId="19"/>
  </si>
  <si>
    <t>療養介護</t>
    <rPh sb="0" eb="2">
      <t>リョウヨウ</t>
    </rPh>
    <rPh sb="2" eb="4">
      <t>カイゴ</t>
    </rPh>
    <phoneticPr fontId="19"/>
  </si>
  <si>
    <t>生活介護</t>
    <rPh sb="0" eb="2">
      <t>セイカツ</t>
    </rPh>
    <rPh sb="2" eb="4">
      <t>カイゴ</t>
    </rPh>
    <phoneticPr fontId="19"/>
  </si>
  <si>
    <t>自立訓練（機能訓練）</t>
    <rPh sb="0" eb="2">
      <t>ジリツ</t>
    </rPh>
    <rPh sb="2" eb="4">
      <t>クンレン</t>
    </rPh>
    <rPh sb="5" eb="7">
      <t>キノウ</t>
    </rPh>
    <rPh sb="7" eb="9">
      <t>クンレン</t>
    </rPh>
    <phoneticPr fontId="19"/>
  </si>
  <si>
    <t>自立訓練（生活訓練）</t>
    <rPh sb="0" eb="4">
      <t>ジリツクンレン</t>
    </rPh>
    <rPh sb="5" eb="7">
      <t>セイカツ</t>
    </rPh>
    <rPh sb="7" eb="9">
      <t>クンレン</t>
    </rPh>
    <phoneticPr fontId="19"/>
  </si>
  <si>
    <t>就労移行支援</t>
    <rPh sb="0" eb="2">
      <t>シュウロウ</t>
    </rPh>
    <rPh sb="2" eb="4">
      <t>イコウ</t>
    </rPh>
    <rPh sb="4" eb="6">
      <t>シエン</t>
    </rPh>
    <phoneticPr fontId="19"/>
  </si>
  <si>
    <t>就労継続支援Ａ型</t>
    <rPh sb="0" eb="2">
      <t>シュウロウ</t>
    </rPh>
    <rPh sb="2" eb="4">
      <t>ケイゾク</t>
    </rPh>
    <rPh sb="4" eb="6">
      <t>シエン</t>
    </rPh>
    <rPh sb="7" eb="8">
      <t>カタ</t>
    </rPh>
    <phoneticPr fontId="19"/>
  </si>
  <si>
    <t>就労継続支援Ｂ型</t>
    <rPh sb="0" eb="2">
      <t>シュウロウ</t>
    </rPh>
    <rPh sb="2" eb="4">
      <t>ケイゾク</t>
    </rPh>
    <rPh sb="4" eb="6">
      <t>シエン</t>
    </rPh>
    <rPh sb="7" eb="8">
      <t>カタ</t>
    </rPh>
    <phoneticPr fontId="19"/>
  </si>
  <si>
    <t>就労定着支援</t>
    <rPh sb="0" eb="2">
      <t>シュウロウ</t>
    </rPh>
    <rPh sb="2" eb="4">
      <t>テイチャク</t>
    </rPh>
    <rPh sb="4" eb="6">
      <t>シエン</t>
    </rPh>
    <phoneticPr fontId="19"/>
  </si>
  <si>
    <t>自立生活援助</t>
    <rPh sb="0" eb="2">
      <t>ジリツ</t>
    </rPh>
    <rPh sb="2" eb="4">
      <t>セイカツ</t>
    </rPh>
    <rPh sb="4" eb="6">
      <t>エンジョ</t>
    </rPh>
    <phoneticPr fontId="19"/>
  </si>
  <si>
    <t>児童発達支援</t>
    <rPh sb="0" eb="2">
      <t>ジドウ</t>
    </rPh>
    <rPh sb="2" eb="4">
      <t>ハッタツ</t>
    </rPh>
    <rPh sb="4" eb="6">
      <t>シエン</t>
    </rPh>
    <phoneticPr fontId="19"/>
  </si>
  <si>
    <t>医療型児童発達支援</t>
    <rPh sb="0" eb="2">
      <t>イリョウ</t>
    </rPh>
    <rPh sb="2" eb="3">
      <t>ガタ</t>
    </rPh>
    <rPh sb="3" eb="5">
      <t>ジドウ</t>
    </rPh>
    <rPh sb="5" eb="7">
      <t>ハッタツ</t>
    </rPh>
    <rPh sb="7" eb="9">
      <t>シエン</t>
    </rPh>
    <phoneticPr fontId="19"/>
  </si>
  <si>
    <t>放課後等デイサービス</t>
    <rPh sb="0" eb="3">
      <t>ホウカゴ</t>
    </rPh>
    <rPh sb="3" eb="4">
      <t>トウ</t>
    </rPh>
    <phoneticPr fontId="19"/>
  </si>
  <si>
    <t>短期入所</t>
    <rPh sb="0" eb="2">
      <t>タンキ</t>
    </rPh>
    <rPh sb="2" eb="4">
      <t>ニュウショ</t>
    </rPh>
    <phoneticPr fontId="19"/>
  </si>
  <si>
    <t>入所・居住系</t>
    <rPh sb="0" eb="2">
      <t>ニュウショ</t>
    </rPh>
    <rPh sb="3" eb="5">
      <t>キョジュウ</t>
    </rPh>
    <rPh sb="5" eb="6">
      <t>ケイ</t>
    </rPh>
    <phoneticPr fontId="19"/>
  </si>
  <si>
    <t>施設入所支援</t>
    <rPh sb="0" eb="2">
      <t>シセツ</t>
    </rPh>
    <rPh sb="2" eb="4">
      <t>ニュウショ</t>
    </rPh>
    <rPh sb="4" eb="6">
      <t>シエン</t>
    </rPh>
    <phoneticPr fontId="19"/>
  </si>
  <si>
    <t>共同生活援助（介護サービス包括型）</t>
    <rPh sb="0" eb="2">
      <t>キョウドウ</t>
    </rPh>
    <rPh sb="2" eb="4">
      <t>セイカツ</t>
    </rPh>
    <rPh sb="4" eb="6">
      <t>エンジョ</t>
    </rPh>
    <rPh sb="7" eb="9">
      <t>カイゴ</t>
    </rPh>
    <rPh sb="13" eb="15">
      <t>ホウカツ</t>
    </rPh>
    <rPh sb="15" eb="16">
      <t>ガタ</t>
    </rPh>
    <phoneticPr fontId="19"/>
  </si>
  <si>
    <t>共同生活援助（日中サービス支援型）</t>
    <rPh sb="0" eb="2">
      <t>キョウドウ</t>
    </rPh>
    <rPh sb="2" eb="4">
      <t>セイカツ</t>
    </rPh>
    <rPh sb="4" eb="6">
      <t>エンジョ</t>
    </rPh>
    <rPh sb="7" eb="9">
      <t>ニッチュウ</t>
    </rPh>
    <rPh sb="13" eb="15">
      <t>シエン</t>
    </rPh>
    <rPh sb="15" eb="16">
      <t>ガタ</t>
    </rPh>
    <phoneticPr fontId="19"/>
  </si>
  <si>
    <t>共同生活援助（外部サービス利用型）</t>
    <rPh sb="0" eb="2">
      <t>キョウドウ</t>
    </rPh>
    <rPh sb="2" eb="4">
      <t>セイカツ</t>
    </rPh>
    <rPh sb="4" eb="6">
      <t>エンジョ</t>
    </rPh>
    <rPh sb="7" eb="9">
      <t>ガイブ</t>
    </rPh>
    <rPh sb="13" eb="15">
      <t>リヨウ</t>
    </rPh>
    <rPh sb="15" eb="16">
      <t>ガタ</t>
    </rPh>
    <phoneticPr fontId="19"/>
  </si>
  <si>
    <t>福祉型障害児入所施設</t>
    <rPh sb="0" eb="3">
      <t>フクシガタ</t>
    </rPh>
    <rPh sb="3" eb="6">
      <t>ショウガイジ</t>
    </rPh>
    <rPh sb="6" eb="8">
      <t>ニュウショ</t>
    </rPh>
    <rPh sb="8" eb="10">
      <t>シセツ</t>
    </rPh>
    <phoneticPr fontId="19"/>
  </si>
  <si>
    <t>医療型障害児入所施設</t>
    <rPh sb="0" eb="2">
      <t>イリョウ</t>
    </rPh>
    <rPh sb="2" eb="3">
      <t>ガタ</t>
    </rPh>
    <rPh sb="3" eb="6">
      <t>ショウガイジ</t>
    </rPh>
    <rPh sb="6" eb="8">
      <t>ニュウショ</t>
    </rPh>
    <rPh sb="8" eb="10">
      <t>シセツ</t>
    </rPh>
    <phoneticPr fontId="19"/>
  </si>
  <si>
    <t>訪問系</t>
    <rPh sb="0" eb="2">
      <t>ホウモン</t>
    </rPh>
    <rPh sb="2" eb="3">
      <t>ケイ</t>
    </rPh>
    <phoneticPr fontId="19"/>
  </si>
  <si>
    <t>居宅介護</t>
    <rPh sb="0" eb="2">
      <t>キョタク</t>
    </rPh>
    <rPh sb="2" eb="4">
      <t>カイゴ</t>
    </rPh>
    <phoneticPr fontId="19"/>
  </si>
  <si>
    <t>－</t>
    <phoneticPr fontId="19"/>
  </si>
  <si>
    <t>重度訪問介護</t>
    <rPh sb="0" eb="2">
      <t>ジュウド</t>
    </rPh>
    <rPh sb="2" eb="4">
      <t>ホウモン</t>
    </rPh>
    <rPh sb="4" eb="6">
      <t>カイゴ</t>
    </rPh>
    <phoneticPr fontId="19"/>
  </si>
  <si>
    <t>－</t>
    <phoneticPr fontId="19"/>
  </si>
  <si>
    <t>同行援護</t>
    <rPh sb="0" eb="2">
      <t>ドウコウ</t>
    </rPh>
    <rPh sb="2" eb="4">
      <t>エンゴ</t>
    </rPh>
    <phoneticPr fontId="19"/>
  </si>
  <si>
    <t>－</t>
    <phoneticPr fontId="19"/>
  </si>
  <si>
    <t>行動援護</t>
    <rPh sb="0" eb="2">
      <t>コウドウ</t>
    </rPh>
    <rPh sb="2" eb="4">
      <t>エンゴ</t>
    </rPh>
    <phoneticPr fontId="19"/>
  </si>
  <si>
    <t>－</t>
    <phoneticPr fontId="19"/>
  </si>
  <si>
    <t>居宅訪問型児童発達支援</t>
    <rPh sb="0" eb="2">
      <t>キョタク</t>
    </rPh>
    <rPh sb="2" eb="5">
      <t>ホウモンガタ</t>
    </rPh>
    <rPh sb="5" eb="7">
      <t>ジドウ</t>
    </rPh>
    <rPh sb="7" eb="9">
      <t>ハッタツ</t>
    </rPh>
    <rPh sb="9" eb="11">
      <t>シエン</t>
    </rPh>
    <phoneticPr fontId="19"/>
  </si>
  <si>
    <t>保育所等訪問支援</t>
    <rPh sb="0" eb="2">
      <t>ホイク</t>
    </rPh>
    <rPh sb="2" eb="3">
      <t>ジョ</t>
    </rPh>
    <rPh sb="3" eb="4">
      <t>トウ</t>
    </rPh>
    <rPh sb="4" eb="6">
      <t>ホウモン</t>
    </rPh>
    <rPh sb="6" eb="8">
      <t>シエン</t>
    </rPh>
    <phoneticPr fontId="19"/>
  </si>
  <si>
    <t>相談系</t>
    <rPh sb="0" eb="2">
      <t>ソウダン</t>
    </rPh>
    <rPh sb="2" eb="3">
      <t>ケイ</t>
    </rPh>
    <phoneticPr fontId="19"/>
  </si>
  <si>
    <t>計画相談支援</t>
    <rPh sb="0" eb="2">
      <t>ケイカク</t>
    </rPh>
    <rPh sb="2" eb="4">
      <t>ソウダン</t>
    </rPh>
    <rPh sb="4" eb="6">
      <t>シエン</t>
    </rPh>
    <phoneticPr fontId="19"/>
  </si>
  <si>
    <t>地域移行支援</t>
    <rPh sb="0" eb="2">
      <t>チイキ</t>
    </rPh>
    <rPh sb="2" eb="4">
      <t>イコウ</t>
    </rPh>
    <rPh sb="4" eb="6">
      <t>シエン</t>
    </rPh>
    <phoneticPr fontId="19"/>
  </si>
  <si>
    <t>地域定着支援</t>
    <rPh sb="0" eb="2">
      <t>チイキ</t>
    </rPh>
    <rPh sb="2" eb="4">
      <t>テイチャク</t>
    </rPh>
    <rPh sb="4" eb="6">
      <t>シエン</t>
    </rPh>
    <phoneticPr fontId="19"/>
  </si>
  <si>
    <t>障害児相談支援</t>
    <rPh sb="0" eb="3">
      <t>ショウガイジ</t>
    </rPh>
    <rPh sb="3" eb="5">
      <t>ソウダン</t>
    </rPh>
    <rPh sb="5" eb="7">
      <t>シエン</t>
    </rPh>
    <phoneticPr fontId="19"/>
  </si>
  <si>
    <t>（２）障害福祉サービス等事業者との連携支援</t>
    <phoneticPr fontId="19"/>
  </si>
  <si>
    <t>（１）障害福祉サービス等事業者等のサービス継続支援</t>
    <phoneticPr fontId="19"/>
  </si>
  <si>
    <t>当該事業所の職員により、利用者の居宅への訪問によるサービスを行った事業所（※３）</t>
    <phoneticPr fontId="3"/>
  </si>
  <si>
    <t>国庫補助協議書の作成</t>
    <rPh sb="0" eb="2">
      <t>コッコ</t>
    </rPh>
    <rPh sb="2" eb="4">
      <t>ホジョ</t>
    </rPh>
    <rPh sb="4" eb="6">
      <t>キョウギ</t>
    </rPh>
    <rPh sb="6" eb="7">
      <t>ショ</t>
    </rPh>
    <rPh sb="8" eb="10">
      <t>サクセイ</t>
    </rPh>
    <phoneticPr fontId="3"/>
  </si>
  <si>
    <t>１　法人名</t>
    <rPh sb="2" eb="4">
      <t>ホウジン</t>
    </rPh>
    <rPh sb="4" eb="5">
      <t>メイ</t>
    </rPh>
    <phoneticPr fontId="3"/>
  </si>
  <si>
    <t>　　　　　　　　　　　　　　　　　　　　　　助成対象
サービス種別</t>
    <rPh sb="22" eb="24">
      <t>ジョセイ</t>
    </rPh>
    <rPh sb="24" eb="26">
      <t>タイショウ</t>
    </rPh>
    <rPh sb="32" eb="34">
      <t>シュベツ</t>
    </rPh>
    <phoneticPr fontId="3"/>
  </si>
  <si>
    <t>申請（実績）額</t>
    <rPh sb="0" eb="2">
      <t>シンセイ</t>
    </rPh>
    <rPh sb="3" eb="5">
      <t>ジッセキ</t>
    </rPh>
    <rPh sb="6" eb="7">
      <t>ガク</t>
    </rPh>
    <phoneticPr fontId="3"/>
  </si>
  <si>
    <t>合　　計</t>
    <rPh sb="0" eb="1">
      <t>ゴウ</t>
    </rPh>
    <rPh sb="3" eb="4">
      <t>ケイ</t>
    </rPh>
    <phoneticPr fontId="3"/>
  </si>
  <si>
    <t>　「申請額(c)」は、「基準単価(a)」と「所要額(b)」を比較して低い方の額を、「申請額（f）」は、「基準単価（d）」と「所要額（e）」を比較して低い方の額をそれぞれ記入すること。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84" eb="86">
      <t>キニュウ</t>
    </rPh>
    <phoneticPr fontId="3"/>
  </si>
  <si>
    <t>障害福祉サービス施設・事業所等のサービス継続支援</t>
    <phoneticPr fontId="3"/>
  </si>
  <si>
    <t>障害福祉サービス施設・事業所等との協力支援</t>
    <phoneticPr fontId="3"/>
  </si>
  <si>
    <t>障害福祉サービス施設・事業所等のサービス継続支援</t>
    <rPh sb="0" eb="2">
      <t>ショウガイ</t>
    </rPh>
    <rPh sb="2" eb="4">
      <t>フクシ</t>
    </rPh>
    <rPh sb="8" eb="10">
      <t>シセツ</t>
    </rPh>
    <rPh sb="11" eb="14">
      <t>ジギョウショ</t>
    </rPh>
    <rPh sb="14" eb="15">
      <t>トウ</t>
    </rPh>
    <rPh sb="20" eb="22">
      <t>ケイゾク</t>
    </rPh>
    <rPh sb="22" eb="24">
      <t>シエン</t>
    </rPh>
    <phoneticPr fontId="3"/>
  </si>
  <si>
    <t>障害福祉サービス施設・事業所等との協力支援</t>
    <rPh sb="0" eb="2">
      <t>ショウガイ</t>
    </rPh>
    <rPh sb="2" eb="4">
      <t>フクシ</t>
    </rPh>
    <rPh sb="8" eb="10">
      <t>シセツ</t>
    </rPh>
    <rPh sb="11" eb="14">
      <t>ジギョウショ</t>
    </rPh>
    <rPh sb="14" eb="15">
      <t>トウ</t>
    </rPh>
    <rPh sb="17" eb="19">
      <t>キョウリョク</t>
    </rPh>
    <rPh sb="19" eb="21">
      <t>シエン</t>
    </rPh>
    <phoneticPr fontId="3"/>
  </si>
  <si>
    <t>①</t>
    <phoneticPr fontId="3"/>
  </si>
  <si>
    <t>②</t>
    <phoneticPr fontId="3"/>
  </si>
  <si>
    <t>③</t>
    <phoneticPr fontId="3"/>
  </si>
  <si>
    <t>④</t>
    <phoneticPr fontId="3"/>
  </si>
  <si>
    <t>⑤</t>
    <phoneticPr fontId="3"/>
  </si>
  <si>
    <t>積算内訳</t>
    <rPh sb="0" eb="2">
      <t>セキサン</t>
    </rPh>
    <rPh sb="2" eb="4">
      <t>ウチワケ</t>
    </rPh>
    <phoneticPr fontId="3"/>
  </si>
  <si>
    <t>①　（１）の①又は③に該当する施設・事業所に対し、協力する施設・事業所
②　感染症の拡大防止の観点から必要があり、自主的に休業した障害福祉サービス等事業所に対し、協力する施設・事業所
　　 （対象サービス：No.1からNo.29）</t>
    <phoneticPr fontId="3"/>
  </si>
  <si>
    <t>※合計（①）の額の千円未満切り捨て</t>
    <rPh sb="1" eb="3">
      <t>ゴウケイ</t>
    </rPh>
    <rPh sb="7" eb="8">
      <t>ガク</t>
    </rPh>
    <rPh sb="9" eb="10">
      <t>セン</t>
    </rPh>
    <rPh sb="10" eb="13">
      <t>エンミマン</t>
    </rPh>
    <rPh sb="13" eb="14">
      <t>キ</t>
    </rPh>
    <rPh sb="15" eb="16">
      <t>ス</t>
    </rPh>
    <phoneticPr fontId="3"/>
  </si>
  <si>
    <t>※合計（②）の額の千円未満切り捨て</t>
    <rPh sb="1" eb="3">
      <t>ゴウケイ</t>
    </rPh>
    <rPh sb="7" eb="8">
      <t>ガク</t>
    </rPh>
    <rPh sb="9" eb="10">
      <t>セン</t>
    </rPh>
    <rPh sb="10" eb="13">
      <t>エンミマン</t>
    </rPh>
    <rPh sb="13" eb="14">
      <t>キ</t>
    </rPh>
    <rPh sb="15" eb="16">
      <t>ス</t>
    </rPh>
    <phoneticPr fontId="3"/>
  </si>
  <si>
    <t>【対象経費一覧】</t>
    <rPh sb="1" eb="3">
      <t>タイショウ</t>
    </rPh>
    <rPh sb="3" eb="5">
      <t>ケイヒ</t>
    </rPh>
    <rPh sb="5" eb="7">
      <t>イチラン</t>
    </rPh>
    <phoneticPr fontId="3"/>
  </si>
  <si>
    <t>○　居宅を訪問してサービスを提供する場合に必要な費用
・代替サービス提供に伴う緊急雇用に係る費用、割増賃金・手当、職業紹介料、損害賠償保険の加入費用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※上記費用は、代替サービス提供期間の分に限る。</t>
    <phoneticPr fontId="3"/>
  </si>
  <si>
    <t>（１）障害福祉サービス施設・事業所等のサービス継続支援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</si>
  <si>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（２）障害福祉サービス施設・事業所等との協力支援</t>
    <phoneticPr fontId="3"/>
  </si>
  <si>
    <t>（１）障害福祉サービス施設・事業所等のサービス継続支援</t>
    <phoneticPr fontId="3"/>
  </si>
  <si>
    <t>①～④の事業</t>
    <rPh sb="4" eb="6">
      <t>ジギョウ</t>
    </rPh>
    <phoneticPr fontId="3"/>
  </si>
  <si>
    <t>⑤の事業</t>
    <rPh sb="2" eb="4">
      <t>ジギョウ</t>
    </rPh>
    <phoneticPr fontId="3"/>
  </si>
  <si>
    <r>
      <t>障害福祉サービス施設・事業所等のサービス継続支援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31" eb="33">
      <t>キサイ</t>
    </rPh>
    <phoneticPr fontId="3"/>
  </si>
  <si>
    <r>
      <t>障害福祉サービス施設・事業所等との協力支援　</t>
    </r>
    <r>
      <rPr>
        <sz val="8"/>
        <rFont val="ＭＳ Ｐ明朝"/>
        <family val="1"/>
        <charset val="128"/>
      </rPr>
      <t>→ （２）を記載</t>
    </r>
    <rPh sb="28" eb="30">
      <t>キサイ</t>
    </rPh>
    <phoneticPr fontId="3"/>
  </si>
  <si>
    <t>２　申請（実績）額</t>
    <rPh sb="2" eb="4">
      <t>シンセイ</t>
    </rPh>
    <rPh sb="5" eb="7">
      <t>ジッセキ</t>
    </rPh>
    <rPh sb="8" eb="9">
      <t>ガク</t>
    </rPh>
    <phoneticPr fontId="3"/>
  </si>
  <si>
    <t>①から③に該当する施設・事業所等の場合
・緊急雇用に係る費用、割増賃金・手当、職業紹介料、損害賠償保険の加入費用、帰宅困難職員の宿泊費、連携機関との連携に係る旅費、一定の要件に該当する自費検査費用（別添２のとおり、障害者支援施設等に限る）
・施設・事業所の消毒・清掃費用
・感染症廃棄物の処理費用
・感染者又は濃厚接触者への対応に伴い在庫不足が見込まれる衛生・防護用品の購入費用
（以下の費用は、代替サービス提供期間の分に限る）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④に該当する事業所・施設等の場合
・一定の要件に該当する自費検査費用（別添２のとおり、障害者支援施設等に限る）</t>
    <phoneticPr fontId="3"/>
  </si>
  <si>
    <t>○利用者受入や職員の応援派遣に係る費用
・追加で必要な人員確保のための緊急雇用に係る費用、割増賃金・手当、職業紹介料、旅費・宿泊費、損害賠償保険の加入費用</t>
    <phoneticPr fontId="3"/>
  </si>
  <si>
    <t>福島県知事</t>
    <rPh sb="0" eb="2">
      <t>フクシマ</t>
    </rPh>
    <rPh sb="2" eb="5">
      <t>ケンチジ</t>
    </rPh>
    <rPh sb="3" eb="5">
      <t>チジ</t>
    </rPh>
    <phoneticPr fontId="3"/>
  </si>
  <si>
    <t>第１号様式（第４条関係）</t>
    <rPh sb="3" eb="5">
      <t>ヨウシキ</t>
    </rPh>
    <rPh sb="9" eb="11">
      <t>カンケイ</t>
    </rPh>
    <phoneticPr fontId="3"/>
  </si>
  <si>
    <t>※付表１、付表２を添付すること。</t>
    <rPh sb="1" eb="3">
      <t>フヒョウ</t>
    </rPh>
    <rPh sb="5" eb="7">
      <t>フヒョウ</t>
    </rPh>
    <rPh sb="9" eb="11">
      <t>テンプ</t>
    </rPh>
    <phoneticPr fontId="3"/>
  </si>
  <si>
    <t>付表１　事業所・施設別申請額一覧</t>
    <rPh sb="0" eb="2">
      <t>フヒョウ</t>
    </rPh>
    <rPh sb="4" eb="7">
      <t>ジギョウショ</t>
    </rPh>
    <rPh sb="8" eb="10">
      <t>シセツ</t>
    </rPh>
    <rPh sb="10" eb="11">
      <t>ベツ</t>
    </rPh>
    <rPh sb="11" eb="14">
      <t>シンセイガク</t>
    </rPh>
    <rPh sb="14" eb="16">
      <t>イチラン</t>
    </rPh>
    <phoneticPr fontId="3"/>
  </si>
  <si>
    <t>　「基準単価(a)」及び「基準単価(d)」は、「新型コロナウイルス感染症に係る障害福祉サービス事業所等に対するサービス継続支援事業実施要綱」の別添１に記載された基準単価を</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rPh sb="71" eb="73">
      <t>ベッテン</t>
    </rPh>
    <phoneticPr fontId="3"/>
  </si>
  <si>
    <t>記入すること。</t>
    <rPh sb="0" eb="2">
      <t>キニュウ</t>
    </rPh>
    <phoneticPr fontId="3"/>
  </si>
  <si>
    <t>　「所要額(b)」及び「所要額（e）」は「付表２　事業所・施設別個票」に記載した所要額（千円未満切り捨て）を記入すること。</t>
    <rPh sb="2" eb="5">
      <t>ショヨウガク</t>
    </rPh>
    <rPh sb="9" eb="10">
      <t>オヨ</t>
    </rPh>
    <rPh sb="12" eb="15">
      <t>ショヨウガク</t>
    </rPh>
    <rPh sb="21" eb="23">
      <t>フヒョウ</t>
    </rPh>
    <rPh sb="25" eb="28">
      <t>ジギョウショ</t>
    </rPh>
    <rPh sb="29" eb="31">
      <t>シセツ</t>
    </rPh>
    <rPh sb="31" eb="32">
      <t>ベツ</t>
    </rPh>
    <rPh sb="32" eb="34">
      <t>コヒョウ</t>
    </rPh>
    <rPh sb="36" eb="38">
      <t>キサイ</t>
    </rPh>
    <rPh sb="40" eb="43">
      <t>ショヨウガク</t>
    </rPh>
    <rPh sb="44" eb="45">
      <t>セン</t>
    </rPh>
    <rPh sb="45" eb="48">
      <t>エンミマン</t>
    </rPh>
    <rPh sb="48" eb="49">
      <t>キ</t>
    </rPh>
    <rPh sb="50" eb="51">
      <t>ス</t>
    </rPh>
    <rPh sb="54" eb="56">
      <t>キニュウ</t>
    </rPh>
    <phoneticPr fontId="3"/>
  </si>
  <si>
    <t>付表２　事業所・施設別個票</t>
  </si>
  <si>
    <t>付表１（申請額一覧）に全事業所分が正しく反映されているか確認（15事業所以上ある場合には6行目～15行目を行ごとコピーし、16行目に右クリック→「コピーしたセルの挿入」で挿入すること。）</t>
    <rPh sb="0" eb="2">
      <t>フヒョウ</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</si>
  <si>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付表２（個票）及び付表１（申請額一覧）の内容が様式１（総括表）にも正しく反映されていることを確認するとともに、第１号様式の記入欄（水色セル）を記載</t>
    <rPh sb="0" eb="2">
      <t>フヒョウ</t>
    </rPh>
    <rPh sb="4" eb="6">
      <t>コヒョウ</t>
    </rPh>
    <rPh sb="7" eb="8">
      <t>オヨ</t>
    </rPh>
    <rPh sb="9" eb="11">
      <t>フヒョウ</t>
    </rPh>
    <rPh sb="13" eb="16">
      <t>シンセイガク</t>
    </rPh>
    <rPh sb="16" eb="18">
      <t>イチラン</t>
    </rPh>
    <rPh sb="20" eb="22">
      <t>ナイヨウ</t>
    </rPh>
    <rPh sb="23" eb="25">
      <t>ヨウシキ</t>
    </rPh>
    <rPh sb="27" eb="30">
      <t>ソウカツヒョウ</t>
    </rPh>
    <rPh sb="33" eb="34">
      <t>タダ</t>
    </rPh>
    <rPh sb="36" eb="38">
      <t>ハンエイ</t>
    </rPh>
    <rPh sb="46" eb="48">
      <t>カクニン</t>
    </rPh>
    <rPh sb="55" eb="56">
      <t>ダイ</t>
    </rPh>
    <rPh sb="57" eb="58">
      <t>ゴウ</t>
    </rPh>
    <rPh sb="58" eb="60">
      <t>ヨウシキ</t>
    </rPh>
    <rPh sb="61" eb="64">
      <t>キニュウラン</t>
    </rPh>
    <rPh sb="65" eb="67">
      <t>ミズイロ</t>
    </rPh>
    <rPh sb="71" eb="73">
      <t>キサイ</t>
    </rPh>
    <phoneticPr fontId="3"/>
  </si>
  <si>
    <t xml:space="preserve">付表２（個票）の着色セルを入力（水色セル：必要情報の入力・該当する取組内容のチェック、緑色セル：クリックしてプルダウンから選択）し、事業者（法人本部）へ返送
</t>
    <rPh sb="0" eb="2">
      <t>フヒョウ</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</si>
  <si>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　　　　　　　　対するサービス継続支援事業補助金交付申請書</t>
    <rPh sb="21" eb="24">
      <t>ホジョキン</t>
    </rPh>
    <rPh sb="24" eb="26">
      <t>コウフ</t>
    </rPh>
    <rPh sb="26" eb="29">
      <t>シンセイショ</t>
    </rPh>
    <rPh sb="28" eb="29">
      <t>ショ</t>
    </rPh>
    <phoneticPr fontId="3"/>
  </si>
  <si>
    <t>　　　　　　　　福島県新型コロナウイルス感染症に係る障害福祉サービス事業所等に</t>
    <rPh sb="8" eb="11">
      <t>フクシマケン</t>
    </rPh>
    <rPh sb="11" eb="13">
      <t>シンガタ</t>
    </rPh>
    <rPh sb="20" eb="23">
      <t>カンセンショウ</t>
    </rPh>
    <rPh sb="24" eb="25">
      <t>カカ</t>
    </rPh>
    <phoneticPr fontId="3"/>
  </si>
  <si>
    <t>記載例</t>
    <rPh sb="0" eb="3">
      <t>キサイレイ</t>
    </rPh>
    <phoneticPr fontId="3"/>
  </si>
  <si>
    <t>代替サービス実施要員。２名＊時給1,000円＊8時間＊40日。社会保険等を含む。</t>
  </si>
  <si>
    <t>代替場所確保及びその他調整。職員３名、計20時間分の時間外手当。</t>
  </si>
  <si>
    <t>代替サービス実施要員を雇用する際に要した費用。○〇人材紹介（株）へ支払い。</t>
  </si>
  <si>
    <t>職業紹介を受けるための調整及び代替サービス要員２名の通勤旅費。</t>
  </si>
  <si>
    <t>○〇公民館２階研修室の会場使用料。</t>
  </si>
  <si>
    <t>代替サービス実施にあたっての、〇〇介護サービスから派遣指導（11/20）</t>
  </si>
  <si>
    <t>代替サービス要員の通勤旅費、代替サービス場所と利用者宅との送迎に係る燃料費。</t>
  </si>
  <si>
    <t>代替サービス実施場所に通所できない利用者（３名）の居宅訪問による相談援助のための自動車リース。（11/22～11/27。２台。述べ15日間分）</t>
  </si>
  <si>
    <t>山田太郎さん、木村すえ子さん、水野次郎さん３名の安否確認のためのタブレット３台リース料。（1,500円/月＊３台＊２か月）</t>
  </si>
  <si>
    <t>〇〇損害保険（株）と加入契約。</t>
    <phoneticPr fontId="3"/>
  </si>
  <si>
    <t>緊急雇用に係る費用</t>
  </si>
  <si>
    <t>割増賃金・手当</t>
  </si>
  <si>
    <t>職業紹介料</t>
  </si>
  <si>
    <t>損害賠償保険の加入費用</t>
  </si>
  <si>
    <t>帰宅困難職員の宿泊費</t>
  </si>
  <si>
    <t>連携機関との連携に係る旅費</t>
  </si>
  <si>
    <t>施設・事業所の消毒・清掃費用</t>
  </si>
  <si>
    <t>感染症廃棄物の処理費用</t>
  </si>
  <si>
    <t>感染者又は濃厚接触者への対応に伴い在庫不足が見込まれる衛生・防護用品の購入費用</t>
  </si>
  <si>
    <t>緊急雇用に係る費用</t>
    <phoneticPr fontId="3"/>
  </si>
  <si>
    <t>旅費</t>
    <rPh sb="0" eb="2">
      <t>リョヒ</t>
    </rPh>
    <phoneticPr fontId="3"/>
  </si>
  <si>
    <t>代替場所の確保費用（使用料）</t>
    <phoneticPr fontId="3"/>
  </si>
  <si>
    <t>居宅介護事業所に所属する居宅介護職員による同行指導への謝金</t>
    <phoneticPr fontId="3"/>
  </si>
  <si>
    <t>代替場所や利用者宅への旅費</t>
    <phoneticPr fontId="3"/>
  </si>
  <si>
    <t>利用者宅を訪問して健康管理や相談援助等を行うため緊急かつ一時的に必要となる車や自転車のリース費用</t>
    <phoneticPr fontId="3"/>
  </si>
  <si>
    <t>通所できない利用者の安否確認のためのタブレットのリース費用（通信費用は除く）</t>
    <phoneticPr fontId="3"/>
  </si>
  <si>
    <t>①　利用者又は職員に新型コロナウイルスの感染者が発生した施設・事業所
　　（対象サービス：No.1からNo.29）
②　感染者と接触があった者（濃厚接触者）に対応した施設・事業所
　  （対象サービス：No.11からNo.25）
③　都道府県から休業要請を受けた事業所（令和５年５月７日以前に休業要請を受けた場合に限る）
　　（対象サービス：No.1からNo.11）
④　国実施要綱別添２の要件のもと、自費で検査を実施した障害者支援施設又は共同生活援助事業
　所（①、②の場合を除く）
　　（対象サービス：No.12からNo.15）
⑤　①、③以外の事業所であって、当該事業所の職員により、居宅で生活している利用者に対して、できる限りのサービスを提供した事業所
　　（対象サービス：No.1からNo.10）</t>
    <rPh sb="60" eb="63">
      <t>カンセンシャ</t>
    </rPh>
    <rPh sb="64" eb="66">
      <t>セッショク</t>
    </rPh>
    <rPh sb="70" eb="71">
      <t>モノ</t>
    </rPh>
    <rPh sb="135" eb="137">
      <t>レイワ</t>
    </rPh>
    <rPh sb="138" eb="139">
      <t>ネン</t>
    </rPh>
    <rPh sb="140" eb="141">
      <t>ガツ</t>
    </rPh>
    <rPh sb="142" eb="143">
      <t>ニチ</t>
    </rPh>
    <rPh sb="143" eb="145">
      <t>イゼン</t>
    </rPh>
    <rPh sb="146" eb="148">
      <t>キュウギョウ</t>
    </rPh>
    <rPh sb="148" eb="150">
      <t>ヨウセイ</t>
    </rPh>
    <rPh sb="151" eb="152">
      <t>ウ</t>
    </rPh>
    <rPh sb="154" eb="156">
      <t>バアイ</t>
    </rPh>
    <rPh sb="157" eb="158">
      <t>カギ</t>
    </rPh>
    <rPh sb="186" eb="187">
      <t>クニ</t>
    </rPh>
    <rPh sb="187" eb="189">
      <t>ジッシ</t>
    </rPh>
    <rPh sb="189" eb="191">
      <t>ヨウコウ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</si>
</sst>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u/>
      <sz val="11"/>
      <color theme="10"/>
      <name val="ＭＳ Ｐゴシック"/>
      <family val="3"/>
      <charset val="128"/>
    </font>
    <font>
      <sz val="12"/>
      <name val="ＭＳ Ｐ明朝"/>
      <family val="1"/>
      <charset val="128"/>
    </font>
    <font>
      <b/>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0" fillId="0" borderId="0">
      <alignment vertical="center"/>
    </xf>
    <xf numFmtId="0" fontId="22" fillId="0" borderId="0" applyNumberFormat="0" applyFill="0" applyBorder="0" applyAlignment="0" applyProtection="0">
      <alignment vertical="center"/>
    </xf>
  </cellStyleXfs>
  <cellXfs count="460">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5" fillId="0" borderId="0" xfId="0" applyFont="1">
      <alignment vertical="center"/>
    </xf>
    <xf numFmtId="0" fontId="10" fillId="3" borderId="52"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6" fillId="0" borderId="0" xfId="0" applyFont="1" applyAlignment="1">
      <alignment vertical="center"/>
    </xf>
    <xf numFmtId="0" fontId="15" fillId="0" borderId="0" xfId="0" applyFont="1" applyAlignment="1">
      <alignment horizontal="left" vertical="top"/>
    </xf>
    <xf numFmtId="0" fontId="17" fillId="0" borderId="0" xfId="0" applyFont="1" applyAlignment="1">
      <alignment horizontal="left" vertical="top"/>
    </xf>
    <xf numFmtId="0" fontId="15" fillId="0" borderId="36" xfId="0" applyFont="1" applyBorder="1" applyAlignment="1">
      <alignment horizontal="center" vertical="center"/>
    </xf>
    <xf numFmtId="49" fontId="17" fillId="0" borderId="36" xfId="0" applyNumberFormat="1" applyFont="1" applyBorder="1" applyAlignment="1">
      <alignment horizontal="center" vertical="top"/>
    </xf>
    <xf numFmtId="0" fontId="17" fillId="0" borderId="36" xfId="0" applyFont="1" applyBorder="1" applyAlignment="1">
      <alignment horizontal="center" vertical="top"/>
    </xf>
    <xf numFmtId="176" fontId="6" fillId="0" borderId="2" xfId="0" applyNumberFormat="1" applyFont="1" applyBorder="1" applyAlignment="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36" xfId="0" applyFont="1" applyBorder="1" applyAlignment="1">
      <alignment horizontal="center" vertical="center" textRotation="255" shrinkToFit="1"/>
    </xf>
    <xf numFmtId="0" fontId="18" fillId="0" borderId="0" xfId="5" applyFont="1">
      <alignment vertical="center"/>
    </xf>
    <xf numFmtId="0" fontId="18" fillId="0" borderId="0" xfId="5" applyFont="1" applyAlignment="1">
      <alignment horizontal="center" vertical="center"/>
    </xf>
    <xf numFmtId="0" fontId="17" fillId="0" borderId="0" xfId="6" applyFont="1">
      <alignment vertical="center"/>
    </xf>
    <xf numFmtId="0" fontId="17" fillId="0" borderId="5" xfId="6" applyFont="1" applyBorder="1">
      <alignment vertical="center"/>
    </xf>
    <xf numFmtId="0" fontId="18" fillId="0" borderId="9" xfId="5" applyFont="1" applyBorder="1">
      <alignment vertical="center"/>
    </xf>
    <xf numFmtId="0" fontId="21" fillId="0" borderId="36" xfId="5" applyFont="1" applyBorder="1" applyAlignment="1">
      <alignment horizontal="center" vertical="center"/>
    </xf>
    <xf numFmtId="0" fontId="21" fillId="0" borderId="20" xfId="5" applyFont="1" applyBorder="1" applyAlignment="1">
      <alignment horizontal="center" vertical="center"/>
    </xf>
    <xf numFmtId="3" fontId="21" fillId="0" borderId="20" xfId="6" applyNumberFormat="1" applyFont="1" applyBorder="1">
      <alignment vertical="center"/>
    </xf>
    <xf numFmtId="179" fontId="21" fillId="0" borderId="36" xfId="5" applyNumberFormat="1" applyFont="1" applyBorder="1">
      <alignment vertical="center"/>
    </xf>
    <xf numFmtId="179" fontId="21" fillId="0" borderId="3" xfId="5" applyNumberFormat="1" applyFont="1" applyBorder="1">
      <alignment vertical="center"/>
    </xf>
    <xf numFmtId="3" fontId="21" fillId="0" borderId="36" xfId="6" applyNumberFormat="1" applyFont="1" applyBorder="1">
      <alignment vertical="center"/>
    </xf>
    <xf numFmtId="179" fontId="21" fillId="0" borderId="12" xfId="5" applyNumberFormat="1" applyFont="1" applyBorder="1">
      <alignment vertical="center"/>
    </xf>
    <xf numFmtId="0" fontId="21" fillId="2" borderId="36" xfId="6" applyFont="1" applyFill="1" applyBorder="1">
      <alignment vertical="center"/>
    </xf>
    <xf numFmtId="0" fontId="21" fillId="0" borderId="36" xfId="5" applyFont="1" applyBorder="1">
      <alignment vertical="center"/>
    </xf>
    <xf numFmtId="181" fontId="21" fillId="0" borderId="36" xfId="5" applyNumberFormat="1" applyFont="1" applyBorder="1">
      <alignment vertical="center"/>
    </xf>
    <xf numFmtId="3" fontId="21" fillId="2" borderId="36" xfId="6" applyNumberFormat="1" applyFont="1" applyFill="1" applyBorder="1">
      <alignment vertical="center"/>
    </xf>
    <xf numFmtId="0" fontId="21" fillId="0" borderId="36" xfId="6" applyFont="1" applyBorder="1">
      <alignment vertical="center"/>
    </xf>
    <xf numFmtId="180" fontId="21" fillId="0" borderId="12" xfId="5" quotePrefix="1" applyNumberFormat="1" applyFont="1" applyBorder="1" applyAlignment="1">
      <alignment horizontal="right" vertical="center"/>
    </xf>
    <xf numFmtId="180" fontId="21" fillId="0" borderId="3" xfId="5" quotePrefix="1" applyNumberFormat="1" applyFont="1" applyBorder="1" applyAlignment="1">
      <alignment horizontal="right" vertical="center"/>
    </xf>
    <xf numFmtId="0" fontId="18" fillId="0" borderId="11" xfId="5" applyFont="1" applyBorder="1">
      <alignment vertical="center"/>
    </xf>
    <xf numFmtId="0" fontId="18" fillId="0" borderId="9" xfId="0" applyFont="1" applyBorder="1">
      <alignment vertical="center"/>
    </xf>
    <xf numFmtId="0" fontId="21" fillId="0" borderId="36" xfId="0" applyFont="1" applyBorder="1" applyAlignment="1">
      <alignment vertical="center" wrapText="1"/>
    </xf>
    <xf numFmtId="0" fontId="18" fillId="0" borderId="0" xfId="0" applyFont="1">
      <alignment vertical="center"/>
    </xf>
    <xf numFmtId="0" fontId="21" fillId="0" borderId="3" xfId="0" applyFont="1" applyBorder="1" applyAlignment="1">
      <alignment horizontal="center" vertical="center" wrapText="1"/>
    </xf>
    <xf numFmtId="0" fontId="21" fillId="0" borderId="36" xfId="0" applyFont="1" applyBorder="1" applyAlignment="1">
      <alignment horizontal="center" vertical="center"/>
    </xf>
    <xf numFmtId="0" fontId="21" fillId="0" borderId="2" xfId="0" applyFont="1" applyBorder="1" applyAlignment="1">
      <alignment vertical="center" wrapText="1"/>
    </xf>
    <xf numFmtId="0" fontId="18" fillId="0" borderId="4" xfId="0" applyFont="1" applyBorder="1">
      <alignment vertical="center"/>
    </xf>
    <xf numFmtId="0" fontId="18" fillId="0" borderId="5" xfId="0" applyFont="1" applyBorder="1">
      <alignment vertical="center"/>
    </xf>
    <xf numFmtId="0" fontId="18" fillId="0" borderId="5" xfId="0" applyFont="1" applyBorder="1" applyAlignment="1">
      <alignment horizontal="center" vertical="center"/>
    </xf>
    <xf numFmtId="0" fontId="18" fillId="0" borderId="6" xfId="0" applyFont="1" applyBorder="1">
      <alignment vertical="center"/>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3"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vertical="center"/>
      <protection hidden="1"/>
    </xf>
    <xf numFmtId="0" fontId="13"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0" borderId="5" xfId="0" applyFont="1" applyFill="1" applyBorder="1" applyAlignment="1" applyProtection="1">
      <alignment vertical="center" shrinkToFit="1"/>
      <protection locked="0" hidden="1"/>
    </xf>
    <xf numFmtId="0" fontId="11" fillId="0" borderId="0"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0" fillId="0" borderId="8" xfId="0" applyFont="1" applyFill="1" applyBorder="1" applyAlignment="1" applyProtection="1">
      <alignment vertical="center" shrinkToFit="1"/>
      <protection locked="0"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10" fillId="0" borderId="8" xfId="0" applyFont="1" applyFill="1" applyBorder="1" applyAlignment="1" applyProtection="1">
      <alignment vertical="center" textRotation="255"/>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4" fillId="0" borderId="0" xfId="0" applyFont="1" applyFill="1" applyBorder="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shrinkToFi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178" fontId="9" fillId="0" borderId="36" xfId="4" applyNumberFormat="1" applyFont="1" applyBorder="1" applyAlignment="1" applyProtection="1">
      <alignment horizontal="right" vertical="center" shrinkToFit="1"/>
      <protection hidden="1"/>
    </xf>
    <xf numFmtId="178" fontId="9" fillId="0" borderId="51"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40" xfId="4" applyNumberFormat="1" applyFont="1" applyBorder="1" applyAlignment="1" applyProtection="1">
      <alignment horizontal="right" vertical="center" shrinkToFit="1"/>
      <protection hidden="1"/>
    </xf>
    <xf numFmtId="178" fontId="9" fillId="0" borderId="53" xfId="4" applyNumberFormat="1" applyFont="1" applyBorder="1" applyAlignment="1" applyProtection="1">
      <alignment horizontal="right" vertical="center" shrinkToFit="1"/>
      <protection hidden="1"/>
    </xf>
    <xf numFmtId="178" fontId="9" fillId="0" borderId="50" xfId="4" applyNumberFormat="1" applyFont="1" applyBorder="1" applyAlignment="1" applyProtection="1">
      <alignment horizontal="right" vertical="center" shrinkToFit="1"/>
      <protection hidden="1"/>
    </xf>
    <xf numFmtId="178" fontId="9" fillId="4" borderId="50" xfId="4" applyNumberFormat="1" applyFont="1" applyFill="1" applyBorder="1" applyAlignment="1" applyProtection="1">
      <alignment horizontal="right" vertical="center" shrinkToFit="1"/>
      <protection hidden="1"/>
    </xf>
    <xf numFmtId="178" fontId="9" fillId="0" borderId="44" xfId="4" applyNumberFormat="1" applyFont="1" applyBorder="1" applyAlignment="1" applyProtection="1">
      <alignment horizontal="right" vertical="center" shrinkToFit="1"/>
      <protection hidden="1"/>
    </xf>
    <xf numFmtId="178" fontId="9" fillId="0" borderId="54" xfId="4" applyNumberFormat="1" applyFont="1" applyBorder="1" applyAlignment="1" applyProtection="1">
      <alignment horizontal="right" vertical="center" shrinkToFit="1"/>
      <protection hidden="1"/>
    </xf>
    <xf numFmtId="178" fontId="9" fillId="0" borderId="43" xfId="4" applyNumberFormat="1" applyFont="1" applyBorder="1" applyAlignment="1" applyProtection="1">
      <alignment horizontal="right" vertical="center" shrinkToFit="1"/>
      <protection hidden="1"/>
    </xf>
    <xf numFmtId="178" fontId="9" fillId="0" borderId="48" xfId="4" applyNumberFormat="1" applyFont="1" applyBorder="1" applyAlignment="1" applyProtection="1">
      <alignment horizontal="right" vertical="center" shrinkToFit="1"/>
      <protection hidden="1"/>
    </xf>
    <xf numFmtId="178" fontId="9" fillId="0" borderId="55" xfId="4" applyNumberFormat="1" applyFont="1" applyBorder="1" applyAlignment="1" applyProtection="1">
      <alignment horizontal="right" vertical="center" shrinkToFit="1"/>
      <protection hidden="1"/>
    </xf>
    <xf numFmtId="0" fontId="21" fillId="0" borderId="18" xfId="0" applyFont="1" applyBorder="1" applyAlignment="1">
      <alignment vertical="top" wrapText="1"/>
    </xf>
    <xf numFmtId="49" fontId="21" fillId="0" borderId="36" xfId="0" applyNumberFormat="1" applyFont="1" applyBorder="1" applyAlignment="1">
      <alignment horizontal="left" vertical="top" wrapText="1"/>
    </xf>
    <xf numFmtId="0" fontId="21" fillId="0" borderId="36" xfId="0" applyFont="1" applyBorder="1" applyAlignment="1">
      <alignment horizontal="left" vertical="top" wrapText="1"/>
    </xf>
    <xf numFmtId="49" fontId="21" fillId="0" borderId="18" xfId="0" applyNumberFormat="1" applyFont="1" applyBorder="1" applyAlignment="1">
      <alignment vertical="top" wrapText="1"/>
    </xf>
    <xf numFmtId="0" fontId="21" fillId="0" borderId="18" xfId="0" applyFont="1" applyBorder="1" applyAlignment="1">
      <alignment horizontal="left" vertical="top" wrapText="1"/>
    </xf>
    <xf numFmtId="0" fontId="5" fillId="0" borderId="0" xfId="0" applyFont="1" applyAlignment="1">
      <alignment horizontal="center" vertical="center"/>
    </xf>
    <xf numFmtId="0" fontId="5" fillId="0" borderId="0" xfId="0" applyFont="1" applyBorder="1" applyAlignment="1">
      <alignment vertical="center"/>
    </xf>
    <xf numFmtId="0" fontId="10" fillId="3" borderId="36" xfId="0" applyFont="1" applyFill="1" applyBorder="1" applyAlignment="1">
      <alignment horizontal="center" vertical="center"/>
    </xf>
    <xf numFmtId="0" fontId="10" fillId="0" borderId="2" xfId="0" applyFont="1" applyFill="1" applyBorder="1" applyAlignment="1" applyProtection="1">
      <alignment horizontal="center" vertical="center"/>
      <protection hidden="1"/>
    </xf>
    <xf numFmtId="0" fontId="10" fillId="3" borderId="3" xfId="0" applyFont="1" applyFill="1" applyBorder="1" applyAlignment="1">
      <alignment horizontal="center" vertical="center"/>
    </xf>
    <xf numFmtId="0" fontId="10" fillId="3" borderId="38" xfId="0" applyFont="1" applyFill="1" applyBorder="1" applyAlignment="1">
      <alignment horizontal="center" vertical="center"/>
    </xf>
    <xf numFmtId="0" fontId="0" fillId="0" borderId="0" xfId="0" applyFont="1">
      <alignment vertical="center"/>
    </xf>
    <xf numFmtId="0" fontId="10" fillId="4" borderId="5" xfId="0" applyFont="1" applyFill="1" applyBorder="1" applyProtection="1">
      <alignment vertical="center"/>
      <protection hidden="1"/>
    </xf>
    <xf numFmtId="0" fontId="10" fillId="4" borderId="8" xfId="0" applyFont="1" applyFill="1" applyBorder="1" applyAlignment="1" applyProtection="1">
      <alignment horizontal="left" vertical="center"/>
      <protection hidden="1"/>
    </xf>
    <xf numFmtId="0" fontId="14" fillId="0" borderId="0" xfId="0" applyFont="1" applyFill="1" applyBorder="1" applyAlignment="1" applyProtection="1">
      <alignment vertical="center"/>
      <protection hidden="1"/>
    </xf>
    <xf numFmtId="0" fontId="14" fillId="2" borderId="0" xfId="0" applyFont="1" applyFill="1" applyBorder="1" applyAlignment="1" applyProtection="1">
      <alignment vertical="top"/>
      <protection hidden="1"/>
    </xf>
    <xf numFmtId="0" fontId="9" fillId="2" borderId="0" xfId="0" applyFont="1" applyFill="1" applyBorder="1" applyAlignment="1" applyProtection="1">
      <alignment horizontal="center" vertical="center"/>
      <protection hidden="1"/>
    </xf>
    <xf numFmtId="0" fontId="9" fillId="0" borderId="0" xfId="0" applyFont="1" applyFill="1" applyBorder="1" applyProtection="1">
      <alignment vertical="center"/>
      <protection hidden="1"/>
    </xf>
    <xf numFmtId="0" fontId="14" fillId="2" borderId="10" xfId="0" applyFont="1" applyFill="1" applyBorder="1" applyAlignment="1" applyProtection="1">
      <alignment vertical="top"/>
      <protection hidden="1"/>
    </xf>
    <xf numFmtId="179" fontId="5" fillId="0" borderId="36" xfId="5" applyNumberFormat="1" applyFont="1" applyBorder="1">
      <alignment vertical="center"/>
    </xf>
    <xf numFmtId="181" fontId="5" fillId="0" borderId="36" xfId="5" applyNumberFormat="1" applyFont="1" applyBorder="1">
      <alignment vertical="center"/>
    </xf>
    <xf numFmtId="0" fontId="10" fillId="0" borderId="2" xfId="0" applyFont="1" applyFill="1" applyBorder="1" applyAlignment="1" applyProtection="1">
      <alignment horizontal="center" vertical="center"/>
      <protection hidden="1"/>
    </xf>
    <xf numFmtId="0" fontId="5" fillId="5" borderId="0" xfId="0" applyFont="1" applyFill="1">
      <alignment vertical="center"/>
    </xf>
    <xf numFmtId="0" fontId="6" fillId="0" borderId="0" xfId="0" applyFont="1" applyFill="1">
      <alignment vertical="center"/>
    </xf>
    <xf numFmtId="0" fontId="9" fillId="0" borderId="0" xfId="0" applyFont="1" applyFill="1">
      <alignment vertical="center"/>
    </xf>
    <xf numFmtId="178" fontId="9" fillId="0" borderId="36" xfId="0" applyNumberFormat="1" applyFont="1" applyFill="1" applyBorder="1" applyAlignment="1" applyProtection="1">
      <alignment horizontal="center" vertical="center" shrinkToFit="1"/>
      <protection hidden="1"/>
    </xf>
    <xf numFmtId="178" fontId="9" fillId="0" borderId="1" xfId="0" applyNumberFormat="1" applyFont="1" applyFill="1" applyBorder="1" applyAlignment="1" applyProtection="1">
      <alignment horizontal="center" vertical="center" shrinkToFit="1"/>
      <protection hidden="1"/>
    </xf>
    <xf numFmtId="178" fontId="9" fillId="0" borderId="40" xfId="0" applyNumberFormat="1" applyFont="1" applyFill="1" applyBorder="1" applyAlignment="1" applyProtection="1">
      <alignment horizontal="center" vertical="center" shrinkToFit="1"/>
      <protection hidden="1"/>
    </xf>
    <xf numFmtId="178" fontId="9" fillId="0" borderId="49" xfId="0" applyNumberFormat="1" applyFont="1" applyFill="1" applyBorder="1" applyAlignment="1" applyProtection="1">
      <alignment horizontal="center" vertical="center" shrinkToFit="1"/>
      <protection hidden="1"/>
    </xf>
    <xf numFmtId="0" fontId="0" fillId="0" borderId="0" xfId="0" applyFont="1" applyFill="1">
      <alignment vertical="center"/>
    </xf>
    <xf numFmtId="0" fontId="10" fillId="0" borderId="0" xfId="0" applyFont="1" applyFill="1" applyAlignment="1">
      <alignment horizontal="center" vertical="center" shrinkToFit="1"/>
    </xf>
    <xf numFmtId="0" fontId="10" fillId="0" borderId="0" xfId="0" applyFont="1" applyFill="1">
      <alignment vertical="center"/>
    </xf>
    <xf numFmtId="0" fontId="23" fillId="0" borderId="0" xfId="0" applyFont="1" applyFill="1" applyProtection="1">
      <alignment vertical="center"/>
      <protection hidden="1"/>
    </xf>
    <xf numFmtId="0" fontId="10" fillId="0" borderId="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176" fontId="6" fillId="0" borderId="63" xfId="0" applyNumberFormat="1" applyFont="1" applyBorder="1" applyAlignment="1">
      <alignment vertical="center"/>
    </xf>
    <xf numFmtId="0" fontId="5" fillId="0" borderId="64" xfId="0" applyFont="1" applyBorder="1">
      <alignment vertical="center"/>
    </xf>
    <xf numFmtId="176" fontId="6" fillId="0" borderId="5" xfId="0" applyNumberFormat="1" applyFont="1" applyBorder="1" applyAlignment="1">
      <alignment vertical="center"/>
    </xf>
    <xf numFmtId="0" fontId="6" fillId="0" borderId="6" xfId="0" applyFont="1" applyBorder="1" applyAlignment="1">
      <alignment vertical="center"/>
    </xf>
    <xf numFmtId="0" fontId="11" fillId="4" borderId="1" xfId="0" applyFont="1" applyFill="1" applyBorder="1" applyAlignment="1" applyProtection="1">
      <alignment vertical="center" shrinkToFit="1"/>
      <protection hidden="1"/>
    </xf>
    <xf numFmtId="0" fontId="11" fillId="4" borderId="2" xfId="0" applyFont="1" applyFill="1" applyBorder="1" applyAlignment="1" applyProtection="1">
      <alignment vertical="center" shrinkToFit="1"/>
      <protection hidden="1"/>
    </xf>
    <xf numFmtId="0" fontId="11" fillId="4" borderId="3" xfId="0" applyFont="1" applyFill="1" applyBorder="1" applyAlignment="1" applyProtection="1">
      <alignment vertical="center" shrinkToFit="1"/>
      <protection hidden="1"/>
    </xf>
    <xf numFmtId="0" fontId="11" fillId="4" borderId="1" xfId="0" applyFont="1" applyFill="1" applyBorder="1" applyAlignment="1" applyProtection="1">
      <alignment vertical="center" shrinkToFit="1"/>
      <protection hidden="1"/>
    </xf>
    <xf numFmtId="0" fontId="11" fillId="4" borderId="2" xfId="0" applyFont="1" applyFill="1" applyBorder="1" applyAlignment="1" applyProtection="1">
      <alignment vertical="center" shrinkToFit="1"/>
      <protection hidden="1"/>
    </xf>
    <xf numFmtId="0" fontId="11" fillId="4" borderId="3" xfId="0" applyFont="1" applyFill="1" applyBorder="1" applyAlignment="1" applyProtection="1">
      <alignment vertical="center" shrinkToFit="1"/>
      <protection hidden="1"/>
    </xf>
    <xf numFmtId="0" fontId="10" fillId="0" borderId="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8" xfId="0" applyFont="1" applyBorder="1" applyAlignment="1">
      <alignment horizontal="center" vertical="center" textRotation="255"/>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5" fillId="0" borderId="22" xfId="0" applyNumberFormat="1" applyFont="1" applyBorder="1" applyAlignment="1">
      <alignment vertical="center"/>
    </xf>
    <xf numFmtId="176" fontId="5" fillId="0" borderId="64" xfId="0" applyNumberFormat="1"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1" xfId="0" applyFont="1" applyBorder="1" applyAlignment="1">
      <alignment vertical="center"/>
    </xf>
    <xf numFmtId="176" fontId="5" fillId="0" borderId="21" xfId="0" applyNumberFormat="1"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0" xfId="0" applyFont="1" applyFill="1" applyAlignment="1">
      <alignment horizontal="right" vertical="center" shrinkToFit="1"/>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5" fillId="4" borderId="1" xfId="0" applyFont="1" applyFill="1" applyBorder="1" applyAlignment="1">
      <alignment vertical="center" shrinkToFit="1"/>
    </xf>
    <xf numFmtId="0" fontId="5" fillId="4" borderId="2" xfId="0" applyFont="1" applyFill="1" applyBorder="1" applyAlignment="1">
      <alignment vertical="center" shrinkToFit="1"/>
    </xf>
    <xf numFmtId="0" fontId="5" fillId="4" borderId="3" xfId="0" applyFont="1" applyFill="1" applyBorder="1" applyAlignment="1">
      <alignment vertical="center" shrinkToFit="1"/>
    </xf>
    <xf numFmtId="0" fontId="22" fillId="4" borderId="1" xfId="7" applyFill="1" applyBorder="1" applyAlignment="1">
      <alignment vertical="center" shrinkToFit="1"/>
    </xf>
    <xf numFmtId="49" fontId="5" fillId="4" borderId="5" xfId="0" applyNumberFormat="1" applyFont="1" applyFill="1" applyBorder="1" applyAlignment="1">
      <alignment horizontal="center" vertical="center"/>
    </xf>
    <xf numFmtId="0" fontId="5"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8" xfId="0" applyFont="1" applyFill="1" applyBorder="1" applyAlignment="1">
      <alignment vertical="center"/>
    </xf>
    <xf numFmtId="0" fontId="5" fillId="4" borderId="12" xfId="0" applyFont="1" applyFill="1" applyBorder="1" applyAlignment="1">
      <alignment vertical="center"/>
    </xf>
    <xf numFmtId="0" fontId="5" fillId="4" borderId="15" xfId="0" applyFont="1" applyFill="1" applyBorder="1" applyAlignment="1">
      <alignment vertical="center" shrinkToFit="1"/>
    </xf>
    <xf numFmtId="0" fontId="5" fillId="4" borderId="7" xfId="0" applyFont="1" applyFill="1" applyBorder="1" applyAlignment="1">
      <alignment vertical="center" shrinkToFit="1"/>
    </xf>
    <xf numFmtId="0" fontId="5" fillId="4" borderId="17" xfId="0" applyFont="1" applyFill="1" applyBorder="1" applyAlignment="1">
      <alignment vertical="center" shrinkToFit="1"/>
    </xf>
    <xf numFmtId="0" fontId="5" fillId="4" borderId="13" xfId="0" applyFont="1" applyFill="1" applyBorder="1" applyAlignment="1">
      <alignment vertical="center" shrinkToFit="1"/>
    </xf>
    <xf numFmtId="0" fontId="5" fillId="4" borderId="14" xfId="0" applyFont="1" applyFill="1" applyBorder="1" applyAlignment="1">
      <alignment vertical="center" shrinkToFit="1"/>
    </xf>
    <xf numFmtId="0" fontId="5" fillId="4" borderId="16" xfId="0" applyFont="1" applyFill="1" applyBorder="1" applyAlignment="1">
      <alignment vertical="center" shrinkToFit="1"/>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lignment horizontal="center" vertical="center"/>
    </xf>
    <xf numFmtId="176" fontId="5" fillId="0" borderId="5" xfId="0" applyNumberFormat="1" applyFont="1" applyBorder="1" applyAlignment="1">
      <alignment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176" fontId="5" fillId="0" borderId="4"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178" fontId="9" fillId="0" borderId="11" xfId="0" applyNumberFormat="1" applyFont="1" applyFill="1" applyBorder="1" applyAlignment="1" applyProtection="1">
      <alignment horizontal="center" vertical="center" shrinkToFit="1"/>
      <protection hidden="1"/>
    </xf>
    <xf numFmtId="178" fontId="9" fillId="0" borderId="8" xfId="0" applyNumberFormat="1" applyFont="1" applyFill="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0" borderId="36" xfId="0" applyFont="1" applyFill="1" applyBorder="1" applyAlignment="1">
      <alignment horizontal="center" vertical="center" shrinkToFit="1"/>
    </xf>
    <xf numFmtId="0" fontId="10" fillId="0" borderId="36"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1" fillId="3" borderId="4" xfId="0" applyFont="1" applyFill="1" applyBorder="1" applyAlignment="1">
      <alignment horizontal="center" vertical="center" wrapText="1" shrinkToFit="1"/>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wrapText="1" shrinkToFit="1"/>
    </xf>
    <xf numFmtId="177" fontId="11" fillId="4" borderId="1" xfId="4" applyNumberFormat="1" applyFont="1" applyFill="1" applyBorder="1" applyAlignment="1" applyProtection="1">
      <alignment vertical="center" shrinkToFit="1"/>
      <protection hidden="1"/>
    </xf>
    <xf numFmtId="177" fontId="11" fillId="4" borderId="2" xfId="4" applyNumberFormat="1" applyFont="1" applyFill="1" applyBorder="1" applyAlignment="1" applyProtection="1">
      <alignment vertical="center" shrinkToFit="1"/>
      <protection hidden="1"/>
    </xf>
    <xf numFmtId="0" fontId="11" fillId="4" borderId="36" xfId="0"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177" fontId="11" fillId="4" borderId="46" xfId="4" applyNumberFormat="1"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22" fillId="4" borderId="1" xfId="7" applyFill="1" applyBorder="1" applyAlignment="1" applyProtection="1">
      <alignment vertical="center" shrinkToFi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11" fillId="4" borderId="1" xfId="0" applyFont="1" applyFill="1" applyBorder="1" applyAlignment="1" applyProtection="1">
      <alignment horizontal="center" vertical="center" shrinkToFit="1"/>
      <protection hidden="1"/>
    </xf>
    <xf numFmtId="0" fontId="11" fillId="4" borderId="2" xfId="0" applyFont="1" applyFill="1" applyBorder="1" applyAlignment="1" applyProtection="1">
      <alignment horizontal="center" vertical="center" shrinkToFit="1"/>
      <protection hidden="1"/>
    </xf>
    <xf numFmtId="0" fontId="11" fillId="4" borderId="3"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9" fillId="0" borderId="44" xfId="0" applyFont="1" applyFill="1" applyBorder="1" applyAlignment="1" applyProtection="1">
      <alignment vertical="center"/>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13" fillId="0" borderId="1"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41" xfId="0" applyNumberFormat="1" applyFont="1" applyFill="1" applyBorder="1" applyAlignment="1" applyProtection="1">
      <alignment vertical="center" wrapText="1"/>
      <protection hidden="1"/>
    </xf>
    <xf numFmtId="49" fontId="12" fillId="0" borderId="42" xfId="0" applyNumberFormat="1" applyFont="1" applyFill="1" applyBorder="1" applyAlignment="1" applyProtection="1">
      <alignment vertical="center" wrapText="1"/>
      <protection hidden="1"/>
    </xf>
    <xf numFmtId="49" fontId="12" fillId="0" borderId="43" xfId="0" applyNumberFormat="1" applyFont="1" applyFill="1" applyBorder="1" applyAlignment="1" applyProtection="1">
      <alignmen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0" fontId="9" fillId="0" borderId="36" xfId="0" applyFont="1" applyFill="1" applyBorder="1" applyAlignment="1" applyProtection="1">
      <alignment horizontal="center" vertical="center"/>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21" fillId="5" borderId="11" xfId="0" applyNumberFormat="1" applyFont="1" applyFill="1" applyBorder="1" applyAlignment="1" applyProtection="1">
      <alignment horizontal="center" vertical="center" shrinkToFit="1"/>
      <protection locked="0"/>
    </xf>
    <xf numFmtId="49" fontId="21" fillId="5" borderId="8" xfId="0" applyNumberFormat="1" applyFont="1" applyFill="1" applyBorder="1" applyAlignment="1" applyProtection="1">
      <alignment horizontal="center" vertical="center" shrinkToFit="1"/>
      <protection locked="0"/>
    </xf>
    <xf numFmtId="49" fontId="21" fillId="5" borderId="12" xfId="0" applyNumberFormat="1" applyFont="1" applyFill="1" applyBorder="1" applyAlignment="1" applyProtection="1">
      <alignment horizontal="center" vertical="center" shrinkToFit="1"/>
      <protection locked="0"/>
    </xf>
    <xf numFmtId="0" fontId="11" fillId="4" borderId="45" xfId="0" applyFont="1" applyFill="1" applyBorder="1" applyAlignment="1" applyProtection="1">
      <alignment horizontal="center" vertical="center" shrinkToFit="1"/>
      <protection hidden="1"/>
    </xf>
    <xf numFmtId="0" fontId="11" fillId="4" borderId="46" xfId="0" applyFont="1" applyFill="1" applyBorder="1" applyAlignment="1" applyProtection="1">
      <alignment horizontal="center" vertical="center" shrinkToFit="1"/>
      <protection hidden="1"/>
    </xf>
    <xf numFmtId="0" fontId="11" fillId="4" borderId="47"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11" fillId="0" borderId="36" xfId="0" applyFont="1" applyFill="1" applyBorder="1" applyAlignment="1" applyProtection="1">
      <alignment horizontal="left" vertical="center"/>
      <protection hidden="1"/>
    </xf>
    <xf numFmtId="0" fontId="11" fillId="0" borderId="4" xfId="0" applyFont="1" applyFill="1" applyBorder="1" applyAlignment="1" applyProtection="1">
      <alignment horizontal="left" vertical="center" wrapText="1"/>
      <protection hidden="1"/>
    </xf>
    <xf numFmtId="0" fontId="14" fillId="0" borderId="36" xfId="0" applyFont="1" applyFill="1" applyBorder="1" applyAlignment="1" applyProtection="1">
      <alignment horizontal="left" vertical="top" wrapText="1"/>
      <protection hidden="1"/>
    </xf>
    <xf numFmtId="0" fontId="14" fillId="2" borderId="9" xfId="0" applyFont="1" applyFill="1" applyBorder="1" applyAlignment="1" applyProtection="1">
      <alignment horizontal="left" vertical="top"/>
      <protection hidden="1"/>
    </xf>
    <xf numFmtId="0" fontId="14" fillId="2" borderId="0" xfId="0" applyFont="1" applyFill="1" applyBorder="1" applyAlignment="1" applyProtection="1">
      <alignment horizontal="left" vertical="top"/>
      <protection hidden="1"/>
    </xf>
    <xf numFmtId="49" fontId="12" fillId="0" borderId="60" xfId="0" applyNumberFormat="1" applyFont="1" applyFill="1" applyBorder="1" applyAlignment="1" applyProtection="1">
      <alignment horizontal="center" vertical="center" wrapText="1"/>
      <protection hidden="1"/>
    </xf>
    <xf numFmtId="49" fontId="12" fillId="0" borderId="61" xfId="0" applyNumberFormat="1" applyFont="1" applyFill="1" applyBorder="1" applyAlignment="1" applyProtection="1">
      <alignment horizontal="center" vertical="center" wrapText="1"/>
      <protection hidden="1"/>
    </xf>
    <xf numFmtId="49" fontId="12" fillId="0" borderId="62" xfId="0" applyNumberFormat="1" applyFont="1" applyFill="1" applyBorder="1" applyAlignment="1" applyProtection="1">
      <alignment horizontal="center" vertical="center" wrapText="1"/>
      <protection hidden="1"/>
    </xf>
    <xf numFmtId="49" fontId="12" fillId="0" borderId="57" xfId="0" applyNumberFormat="1" applyFont="1" applyFill="1" applyBorder="1" applyAlignment="1" applyProtection="1">
      <alignment vertical="center" wrapText="1"/>
      <protection hidden="1"/>
    </xf>
    <xf numFmtId="49" fontId="12" fillId="0" borderId="58" xfId="0" applyNumberFormat="1" applyFont="1" applyFill="1" applyBorder="1" applyAlignment="1" applyProtection="1">
      <alignment vertical="center" wrapText="1"/>
      <protection hidden="1"/>
    </xf>
    <xf numFmtId="49" fontId="12" fillId="0" borderId="59" xfId="0" applyNumberFormat="1" applyFont="1" applyFill="1" applyBorder="1" applyAlignment="1" applyProtection="1">
      <alignment vertical="center" wrapText="1"/>
      <protection hidden="1"/>
    </xf>
    <xf numFmtId="177" fontId="9" fillId="0" borderId="60" xfId="4" applyNumberFormat="1" applyFont="1" applyFill="1" applyBorder="1" applyAlignment="1" applyProtection="1">
      <alignment vertical="center" shrinkToFit="1"/>
      <protection hidden="1"/>
    </xf>
    <xf numFmtId="177" fontId="9" fillId="0" borderId="61" xfId="4" applyNumberFormat="1" applyFont="1" applyFill="1" applyBorder="1" applyAlignment="1" applyProtection="1">
      <alignment vertical="center" shrinkToFit="1"/>
      <protection hidden="1"/>
    </xf>
    <xf numFmtId="177" fontId="9" fillId="0" borderId="62" xfId="4" applyNumberFormat="1" applyFont="1" applyFill="1" applyBorder="1" applyAlignment="1" applyProtection="1">
      <alignment vertical="center" shrinkToFit="1"/>
      <protection hidden="1"/>
    </xf>
    <xf numFmtId="0" fontId="9" fillId="0" borderId="57" xfId="0" applyFont="1" applyFill="1" applyBorder="1" applyAlignment="1" applyProtection="1">
      <alignment vertical="center"/>
      <protection hidden="1"/>
    </xf>
    <xf numFmtId="0" fontId="9" fillId="0" borderId="58" xfId="0" applyFont="1" applyFill="1" applyBorder="1" applyAlignment="1" applyProtection="1">
      <alignment vertical="center"/>
      <protection hidden="1"/>
    </xf>
    <xf numFmtId="0" fontId="9" fillId="0" borderId="59" xfId="0" applyFont="1" applyFill="1" applyBorder="1" applyAlignment="1" applyProtection="1">
      <alignment vertical="center"/>
      <protection hidden="1"/>
    </xf>
    <xf numFmtId="0" fontId="11" fillId="4" borderId="1" xfId="0" applyFont="1" applyFill="1" applyBorder="1" applyAlignment="1" applyProtection="1">
      <alignment horizontal="left" vertical="center" shrinkToFit="1"/>
      <protection hidden="1"/>
    </xf>
    <xf numFmtId="0" fontId="11" fillId="4" borderId="2" xfId="0" applyFont="1" applyFill="1" applyBorder="1" applyAlignment="1" applyProtection="1">
      <alignment horizontal="left" vertical="center" shrinkToFit="1"/>
      <protection hidden="1"/>
    </xf>
    <xf numFmtId="0" fontId="11" fillId="4" borderId="3" xfId="0" applyFont="1" applyFill="1" applyBorder="1" applyAlignment="1" applyProtection="1">
      <alignment horizontal="left" vertical="center" shrinkToFit="1"/>
      <protection hidden="1"/>
    </xf>
    <xf numFmtId="0" fontId="11" fillId="4" borderId="1" xfId="0" applyFont="1" applyFill="1" applyBorder="1" applyAlignment="1" applyProtection="1">
      <alignment vertical="center" shrinkToFit="1"/>
      <protection hidden="1"/>
    </xf>
    <xf numFmtId="0" fontId="11" fillId="4" borderId="2" xfId="0" applyFont="1" applyFill="1" applyBorder="1" applyAlignment="1" applyProtection="1">
      <alignment vertical="center" shrinkToFit="1"/>
      <protection hidden="1"/>
    </xf>
    <xf numFmtId="0" fontId="11" fillId="4" borderId="3" xfId="0" applyFont="1" applyFill="1" applyBorder="1" applyAlignment="1" applyProtection="1">
      <alignment vertical="center" shrinkToFit="1"/>
      <protection hidden="1"/>
    </xf>
    <xf numFmtId="0" fontId="21" fillId="0" borderId="18" xfId="5" applyFont="1" applyBorder="1">
      <alignment vertical="center"/>
    </xf>
    <xf numFmtId="0" fontId="21" fillId="0" borderId="19" xfId="5" applyFont="1" applyBorder="1">
      <alignment vertical="center"/>
    </xf>
    <xf numFmtId="0" fontId="21" fillId="0" borderId="20" xfId="5" applyFont="1" applyBorder="1">
      <alignment vertical="center"/>
    </xf>
    <xf numFmtId="0" fontId="21" fillId="0" borderId="4" xfId="0" applyFont="1" applyBorder="1" applyAlignment="1">
      <alignment horizontal="right" vertical="center"/>
    </xf>
    <xf numFmtId="0" fontId="21" fillId="0" borderId="5" xfId="0" applyFont="1" applyBorder="1" applyAlignment="1">
      <alignment horizontal="right" vertical="center"/>
    </xf>
    <xf numFmtId="0" fontId="21" fillId="0" borderId="6" xfId="0" applyFont="1" applyBorder="1" applyAlignment="1">
      <alignment horizontal="right" vertical="center"/>
    </xf>
    <xf numFmtId="0" fontId="21" fillId="0" borderId="9" xfId="0" applyFont="1" applyBorder="1" applyAlignment="1">
      <alignment horizontal="right" vertical="center"/>
    </xf>
    <xf numFmtId="0" fontId="21" fillId="0" borderId="0" xfId="0" applyFont="1" applyBorder="1" applyAlignment="1">
      <alignment horizontal="right" vertical="center"/>
    </xf>
    <xf numFmtId="0" fontId="21" fillId="0" borderId="10" xfId="0" applyFont="1" applyBorder="1" applyAlignment="1">
      <alignment horizontal="right" vertical="center"/>
    </xf>
    <xf numFmtId="0" fontId="21" fillId="0" borderId="3" xfId="0" applyFont="1" applyBorder="1" applyAlignment="1">
      <alignment vertical="center" wrapText="1"/>
    </xf>
    <xf numFmtId="0" fontId="21" fillId="0" borderId="1" xfId="0" applyFont="1" applyBorder="1" applyAlignment="1">
      <alignment vertical="center" wrapText="1"/>
    </xf>
    <xf numFmtId="0" fontId="21" fillId="0" borderId="18" xfId="0" applyFont="1" applyBorder="1" applyAlignment="1">
      <alignment vertical="top" wrapText="1"/>
    </xf>
    <xf numFmtId="0" fontId="21" fillId="0" borderId="20" xfId="0" applyFont="1" applyBorder="1" applyAlignment="1">
      <alignment vertical="top" wrapText="1"/>
    </xf>
    <xf numFmtId="0" fontId="21" fillId="0" borderId="11" xfId="0" applyFont="1" applyBorder="1">
      <alignment vertical="center"/>
    </xf>
    <xf numFmtId="0" fontId="21" fillId="0" borderId="8" xfId="0" applyFont="1" applyBorder="1">
      <alignment vertical="center"/>
    </xf>
    <xf numFmtId="0" fontId="21" fillId="0" borderId="12" xfId="0" applyFont="1" applyBorder="1">
      <alignment vertical="center"/>
    </xf>
    <xf numFmtId="0" fontId="21" fillId="0" borderId="2" xfId="0" applyFont="1" applyBorder="1">
      <alignment vertical="center"/>
    </xf>
    <xf numFmtId="0" fontId="21" fillId="0" borderId="3" xfId="0" applyFont="1" applyBorder="1">
      <alignment vertical="center"/>
    </xf>
    <xf numFmtId="0" fontId="21" fillId="0" borderId="18" xfId="5" applyFont="1" applyBorder="1" applyAlignment="1">
      <alignment horizontal="left" vertical="center"/>
    </xf>
    <xf numFmtId="0" fontId="21" fillId="0" borderId="19" xfId="5" applyFont="1" applyBorder="1" applyAlignment="1">
      <alignment horizontal="left" vertical="center"/>
    </xf>
    <xf numFmtId="0" fontId="21" fillId="0" borderId="20" xfId="5" applyFont="1" applyBorder="1" applyAlignment="1">
      <alignment horizontal="left" vertical="center"/>
    </xf>
  </cellXfs>
  <cellStyles count="8">
    <cellStyle name="パーセント 2" xfId="2"/>
    <cellStyle name="ハイパーリンク" xfId="7" builtinId="8"/>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N1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N10"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N10"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N10"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N10"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N1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30480</xdr:colOff>
          <xdr:row>10</xdr:row>
          <xdr:rowOff>30480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30480</xdr:colOff>
          <xdr:row>11</xdr:row>
          <xdr:rowOff>22860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130302</xdr:colOff>
      <xdr:row>50</xdr:row>
      <xdr:rowOff>110200</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57150</xdr:colOff>
      <xdr:row>79</xdr:row>
      <xdr:rowOff>63500</xdr:rowOff>
    </xdr:from>
    <xdr:to>
      <xdr:col>41</xdr:col>
      <xdr:colOff>130302</xdr:colOff>
      <xdr:row>81</xdr:row>
      <xdr:rowOff>110200</xdr:rowOff>
    </xdr:to>
    <xdr:sp macro="" textlink="">
      <xdr:nvSpPr>
        <xdr:cNvPr id="6" name="左大かっこ 5">
          <a:extLst>
            <a:ext uri="{FF2B5EF4-FFF2-40B4-BE49-F238E27FC236}">
              <a16:creationId xmlns:a16="http://schemas.microsoft.com/office/drawing/2014/main" id="{00000000-0008-0000-0300-000030000000}"/>
            </a:ext>
          </a:extLst>
        </xdr:cNvPr>
        <xdr:cNvSpPr/>
      </xdr:nvSpPr>
      <xdr:spPr>
        <a:xfrm>
          <a:off x="217571" y="9628605"/>
          <a:ext cx="73152" cy="38358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30480</xdr:colOff>
          <xdr:row>10</xdr:row>
          <xdr:rowOff>30480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30480</xdr:colOff>
          <xdr:row>11</xdr:row>
          <xdr:rowOff>22860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300-000002000000}"/>
            </a:ext>
          </a:extLst>
        </xdr:cNvPr>
        <xdr:cNvSpPr/>
      </xdr:nvSpPr>
      <xdr:spPr>
        <a:xfrm>
          <a:off x="217170" y="3056890"/>
          <a:ext cx="73152" cy="12462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130302</xdr:colOff>
      <xdr:row>50</xdr:row>
      <xdr:rowOff>110200</xdr:rowOff>
    </xdr:to>
    <xdr:sp macro="" textlink="">
      <xdr:nvSpPr>
        <xdr:cNvPr id="5" name="左大かっこ 4">
          <a:extLst>
            <a:ext uri="{FF2B5EF4-FFF2-40B4-BE49-F238E27FC236}">
              <a16:creationId xmlns:a16="http://schemas.microsoft.com/office/drawing/2014/main" id="{00000000-0008-0000-0300-000030000000}"/>
            </a:ext>
          </a:extLst>
        </xdr:cNvPr>
        <xdr:cNvSpPr/>
      </xdr:nvSpPr>
      <xdr:spPr>
        <a:xfrm>
          <a:off x="217170" y="9641840"/>
          <a:ext cx="73152" cy="38198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57150</xdr:colOff>
      <xdr:row>79</xdr:row>
      <xdr:rowOff>63500</xdr:rowOff>
    </xdr:from>
    <xdr:to>
      <xdr:col>41</xdr:col>
      <xdr:colOff>130302</xdr:colOff>
      <xdr:row>81</xdr:row>
      <xdr:rowOff>110200</xdr:rowOff>
    </xdr:to>
    <xdr:sp macro="" textlink="">
      <xdr:nvSpPr>
        <xdr:cNvPr id="6" name="左大かっこ 5">
          <a:extLst>
            <a:ext uri="{FF2B5EF4-FFF2-40B4-BE49-F238E27FC236}">
              <a16:creationId xmlns:a16="http://schemas.microsoft.com/office/drawing/2014/main" id="{00000000-0008-0000-0300-000030000000}"/>
            </a:ext>
          </a:extLst>
        </xdr:cNvPr>
        <xdr:cNvSpPr/>
      </xdr:nvSpPr>
      <xdr:spPr>
        <a:xfrm>
          <a:off x="7277100" y="15006320"/>
          <a:ext cx="0" cy="33626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30480</xdr:colOff>
          <xdr:row>10</xdr:row>
          <xdr:rowOff>30480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30480</xdr:colOff>
          <xdr:row>11</xdr:row>
          <xdr:rowOff>22860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300-000002000000}"/>
            </a:ext>
          </a:extLst>
        </xdr:cNvPr>
        <xdr:cNvSpPr/>
      </xdr:nvSpPr>
      <xdr:spPr>
        <a:xfrm>
          <a:off x="217170" y="3056890"/>
          <a:ext cx="73152" cy="12462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130302</xdr:colOff>
      <xdr:row>50</xdr:row>
      <xdr:rowOff>110200</xdr:rowOff>
    </xdr:to>
    <xdr:sp macro="" textlink="">
      <xdr:nvSpPr>
        <xdr:cNvPr id="5" name="左大かっこ 4">
          <a:extLst>
            <a:ext uri="{FF2B5EF4-FFF2-40B4-BE49-F238E27FC236}">
              <a16:creationId xmlns:a16="http://schemas.microsoft.com/office/drawing/2014/main" id="{00000000-0008-0000-0300-000030000000}"/>
            </a:ext>
          </a:extLst>
        </xdr:cNvPr>
        <xdr:cNvSpPr/>
      </xdr:nvSpPr>
      <xdr:spPr>
        <a:xfrm>
          <a:off x="217170" y="9641840"/>
          <a:ext cx="73152" cy="38198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57150</xdr:colOff>
      <xdr:row>79</xdr:row>
      <xdr:rowOff>63500</xdr:rowOff>
    </xdr:from>
    <xdr:to>
      <xdr:col>41</xdr:col>
      <xdr:colOff>130302</xdr:colOff>
      <xdr:row>81</xdr:row>
      <xdr:rowOff>110200</xdr:rowOff>
    </xdr:to>
    <xdr:sp macro="" textlink="">
      <xdr:nvSpPr>
        <xdr:cNvPr id="6" name="左大かっこ 5">
          <a:extLst>
            <a:ext uri="{FF2B5EF4-FFF2-40B4-BE49-F238E27FC236}">
              <a16:creationId xmlns:a16="http://schemas.microsoft.com/office/drawing/2014/main" id="{00000000-0008-0000-0300-000030000000}"/>
            </a:ext>
          </a:extLst>
        </xdr:cNvPr>
        <xdr:cNvSpPr/>
      </xdr:nvSpPr>
      <xdr:spPr>
        <a:xfrm>
          <a:off x="7277100" y="15006320"/>
          <a:ext cx="0" cy="33626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30480</xdr:colOff>
          <xdr:row>10</xdr:row>
          <xdr:rowOff>30480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30480</xdr:colOff>
          <xdr:row>11</xdr:row>
          <xdr:rowOff>22860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300-000002000000}"/>
            </a:ext>
          </a:extLst>
        </xdr:cNvPr>
        <xdr:cNvSpPr/>
      </xdr:nvSpPr>
      <xdr:spPr>
        <a:xfrm>
          <a:off x="217170" y="3056890"/>
          <a:ext cx="73152" cy="12462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130302</xdr:colOff>
      <xdr:row>50</xdr:row>
      <xdr:rowOff>110200</xdr:rowOff>
    </xdr:to>
    <xdr:sp macro="" textlink="">
      <xdr:nvSpPr>
        <xdr:cNvPr id="5" name="左大かっこ 4">
          <a:extLst>
            <a:ext uri="{FF2B5EF4-FFF2-40B4-BE49-F238E27FC236}">
              <a16:creationId xmlns:a16="http://schemas.microsoft.com/office/drawing/2014/main" id="{00000000-0008-0000-0300-000030000000}"/>
            </a:ext>
          </a:extLst>
        </xdr:cNvPr>
        <xdr:cNvSpPr/>
      </xdr:nvSpPr>
      <xdr:spPr>
        <a:xfrm>
          <a:off x="217170" y="9641840"/>
          <a:ext cx="73152" cy="38198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57150</xdr:colOff>
      <xdr:row>79</xdr:row>
      <xdr:rowOff>63500</xdr:rowOff>
    </xdr:from>
    <xdr:to>
      <xdr:col>41</xdr:col>
      <xdr:colOff>130302</xdr:colOff>
      <xdr:row>81</xdr:row>
      <xdr:rowOff>110200</xdr:rowOff>
    </xdr:to>
    <xdr:sp macro="" textlink="">
      <xdr:nvSpPr>
        <xdr:cNvPr id="6" name="左大かっこ 5">
          <a:extLst>
            <a:ext uri="{FF2B5EF4-FFF2-40B4-BE49-F238E27FC236}">
              <a16:creationId xmlns:a16="http://schemas.microsoft.com/office/drawing/2014/main" id="{00000000-0008-0000-0300-000030000000}"/>
            </a:ext>
          </a:extLst>
        </xdr:cNvPr>
        <xdr:cNvSpPr/>
      </xdr:nvSpPr>
      <xdr:spPr>
        <a:xfrm>
          <a:off x="7277100" y="15006320"/>
          <a:ext cx="0" cy="33626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30480</xdr:colOff>
          <xdr:row>10</xdr:row>
          <xdr:rowOff>30480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30480</xdr:colOff>
          <xdr:row>11</xdr:row>
          <xdr:rowOff>22860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300-000002000000}"/>
            </a:ext>
          </a:extLst>
        </xdr:cNvPr>
        <xdr:cNvSpPr/>
      </xdr:nvSpPr>
      <xdr:spPr>
        <a:xfrm>
          <a:off x="217170" y="3056890"/>
          <a:ext cx="73152" cy="12462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130302</xdr:colOff>
      <xdr:row>50</xdr:row>
      <xdr:rowOff>110200</xdr:rowOff>
    </xdr:to>
    <xdr:sp macro="" textlink="">
      <xdr:nvSpPr>
        <xdr:cNvPr id="5" name="左大かっこ 4">
          <a:extLst>
            <a:ext uri="{FF2B5EF4-FFF2-40B4-BE49-F238E27FC236}">
              <a16:creationId xmlns:a16="http://schemas.microsoft.com/office/drawing/2014/main" id="{00000000-0008-0000-0300-000030000000}"/>
            </a:ext>
          </a:extLst>
        </xdr:cNvPr>
        <xdr:cNvSpPr/>
      </xdr:nvSpPr>
      <xdr:spPr>
        <a:xfrm>
          <a:off x="217170" y="9641840"/>
          <a:ext cx="73152" cy="38198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57150</xdr:colOff>
      <xdr:row>79</xdr:row>
      <xdr:rowOff>63500</xdr:rowOff>
    </xdr:from>
    <xdr:to>
      <xdr:col>41</xdr:col>
      <xdr:colOff>130302</xdr:colOff>
      <xdr:row>81</xdr:row>
      <xdr:rowOff>110200</xdr:rowOff>
    </xdr:to>
    <xdr:sp macro="" textlink="">
      <xdr:nvSpPr>
        <xdr:cNvPr id="6" name="左大かっこ 5">
          <a:extLst>
            <a:ext uri="{FF2B5EF4-FFF2-40B4-BE49-F238E27FC236}">
              <a16:creationId xmlns:a16="http://schemas.microsoft.com/office/drawing/2014/main" id="{00000000-0008-0000-0300-000030000000}"/>
            </a:ext>
          </a:extLst>
        </xdr:cNvPr>
        <xdr:cNvSpPr/>
      </xdr:nvSpPr>
      <xdr:spPr>
        <a:xfrm>
          <a:off x="7277100" y="15006320"/>
          <a:ext cx="0" cy="33626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30480</xdr:colOff>
          <xdr:row>10</xdr:row>
          <xdr:rowOff>30480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30480</xdr:colOff>
          <xdr:row>11</xdr:row>
          <xdr:rowOff>22860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300-000002000000}"/>
            </a:ext>
          </a:extLst>
        </xdr:cNvPr>
        <xdr:cNvSpPr/>
      </xdr:nvSpPr>
      <xdr:spPr>
        <a:xfrm>
          <a:off x="217170" y="3056890"/>
          <a:ext cx="73152" cy="12462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130302</xdr:colOff>
      <xdr:row>50</xdr:row>
      <xdr:rowOff>110200</xdr:rowOff>
    </xdr:to>
    <xdr:sp macro="" textlink="">
      <xdr:nvSpPr>
        <xdr:cNvPr id="5" name="左大かっこ 4">
          <a:extLst>
            <a:ext uri="{FF2B5EF4-FFF2-40B4-BE49-F238E27FC236}">
              <a16:creationId xmlns:a16="http://schemas.microsoft.com/office/drawing/2014/main" id="{00000000-0008-0000-0300-000030000000}"/>
            </a:ext>
          </a:extLst>
        </xdr:cNvPr>
        <xdr:cNvSpPr/>
      </xdr:nvSpPr>
      <xdr:spPr>
        <a:xfrm>
          <a:off x="217170" y="9641840"/>
          <a:ext cx="73152" cy="38198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57150</xdr:colOff>
      <xdr:row>79</xdr:row>
      <xdr:rowOff>63500</xdr:rowOff>
    </xdr:from>
    <xdr:to>
      <xdr:col>41</xdr:col>
      <xdr:colOff>130302</xdr:colOff>
      <xdr:row>81</xdr:row>
      <xdr:rowOff>110200</xdr:rowOff>
    </xdr:to>
    <xdr:sp macro="" textlink="">
      <xdr:nvSpPr>
        <xdr:cNvPr id="6" name="左大かっこ 5">
          <a:extLst>
            <a:ext uri="{FF2B5EF4-FFF2-40B4-BE49-F238E27FC236}">
              <a16:creationId xmlns:a16="http://schemas.microsoft.com/office/drawing/2014/main" id="{00000000-0008-0000-0300-000030000000}"/>
            </a:ext>
          </a:extLst>
        </xdr:cNvPr>
        <xdr:cNvSpPr/>
      </xdr:nvSpPr>
      <xdr:spPr>
        <a:xfrm>
          <a:off x="7277100" y="15006320"/>
          <a:ext cx="0" cy="33626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tabSelected="1" view="pageBreakPreview" zoomScaleNormal="100" zoomScaleSheetLayoutView="100" workbookViewId="0">
      <selection activeCell="E11" sqref="E11"/>
    </sheetView>
  </sheetViews>
  <sheetFormatPr defaultColWidth="9" defaultRowHeight="13.2"/>
  <cols>
    <col min="1" max="1" width="3.109375" style="42" customWidth="1"/>
    <col min="2" max="2" width="7.77734375" style="42" customWidth="1"/>
    <col min="3" max="3" width="27.44140625" style="47" customWidth="1"/>
    <col min="4" max="4" width="32.33203125" style="47" customWidth="1"/>
    <col min="5" max="5" width="27.44140625" style="47" customWidth="1"/>
    <col min="6" max="6" width="4.21875" style="42" customWidth="1"/>
    <col min="7" max="16384" width="9" style="42"/>
  </cols>
  <sheetData>
    <row r="2" spans="2:5" ht="16.2">
      <c r="B2" s="46" t="s">
        <v>65</v>
      </c>
      <c r="D2" s="48"/>
    </row>
    <row r="3" spans="2:5" ht="14.4">
      <c r="C3" s="48"/>
      <c r="D3" s="48"/>
    </row>
    <row r="4" spans="2:5" ht="14.4">
      <c r="B4" s="49" t="s">
        <v>58</v>
      </c>
      <c r="C4" s="50" t="s">
        <v>57</v>
      </c>
      <c r="D4" s="51" t="s">
        <v>60</v>
      </c>
      <c r="E4" s="51" t="s">
        <v>56</v>
      </c>
    </row>
    <row r="5" spans="2:5" ht="42" customHeight="1">
      <c r="B5" s="49">
        <v>1</v>
      </c>
      <c r="C5" s="177" t="s">
        <v>59</v>
      </c>
      <c r="D5" s="178"/>
      <c r="E5" s="178"/>
    </row>
    <row r="6" spans="2:5" ht="36" customHeight="1">
      <c r="B6" s="49">
        <v>2</v>
      </c>
      <c r="C6" s="177"/>
      <c r="D6" s="178" t="s">
        <v>61</v>
      </c>
      <c r="E6" s="178"/>
    </row>
    <row r="7" spans="2:5" ht="110.25" customHeight="1">
      <c r="B7" s="49">
        <v>3</v>
      </c>
      <c r="C7" s="177"/>
      <c r="D7" s="178"/>
      <c r="E7" s="178" t="s">
        <v>192</v>
      </c>
    </row>
    <row r="8" spans="2:5" ht="39" customHeight="1">
      <c r="B8" s="49">
        <v>4</v>
      </c>
      <c r="C8" s="177"/>
      <c r="D8" s="178" t="s">
        <v>67</v>
      </c>
      <c r="E8" s="178"/>
    </row>
    <row r="9" spans="2:5" ht="48.75" customHeight="1">
      <c r="B9" s="49">
        <v>5</v>
      </c>
      <c r="C9" s="177"/>
      <c r="D9" s="178" t="s">
        <v>62</v>
      </c>
      <c r="E9" s="178"/>
    </row>
    <row r="10" spans="2:5" ht="34.5" customHeight="1">
      <c r="B10" s="49">
        <v>6</v>
      </c>
      <c r="C10" s="177"/>
      <c r="D10" s="178" t="s">
        <v>63</v>
      </c>
      <c r="E10" s="178"/>
    </row>
    <row r="11" spans="2:5" ht="93" customHeight="1">
      <c r="B11" s="49">
        <v>7</v>
      </c>
      <c r="C11" s="179"/>
      <c r="D11" s="180" t="s">
        <v>190</v>
      </c>
      <c r="E11" s="176"/>
    </row>
    <row r="12" spans="2:5" ht="81.75" customHeight="1">
      <c r="B12" s="49">
        <v>8</v>
      </c>
      <c r="C12" s="177"/>
      <c r="D12" s="178" t="s">
        <v>191</v>
      </c>
      <c r="E12" s="178"/>
    </row>
    <row r="13" spans="2:5" ht="37.5" customHeight="1">
      <c r="B13" s="49">
        <v>9</v>
      </c>
      <c r="C13" s="177"/>
      <c r="D13" s="178" t="s">
        <v>64</v>
      </c>
      <c r="E13" s="178"/>
    </row>
    <row r="14" spans="2:5" ht="39" customHeight="1">
      <c r="B14" s="49">
        <v>10</v>
      </c>
      <c r="C14" s="177" t="s">
        <v>66</v>
      </c>
      <c r="D14" s="178"/>
      <c r="E14" s="178"/>
    </row>
    <row r="15" spans="2:5" ht="39" customHeight="1">
      <c r="B15" s="49">
        <v>11</v>
      </c>
      <c r="C15" s="177" t="s">
        <v>151</v>
      </c>
      <c r="D15" s="178"/>
      <c r="E15" s="178"/>
    </row>
    <row r="16" spans="2:5" ht="54" customHeight="1"/>
  </sheetData>
  <phoneticPr fontId="3"/>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topLeftCell="A13" zoomScale="85" zoomScaleNormal="85" zoomScaleSheetLayoutView="85" workbookViewId="0">
      <selection activeCell="E27" sqref="E27"/>
    </sheetView>
  </sheetViews>
  <sheetFormatPr defaultColWidth="9" defaultRowHeight="14.4"/>
  <cols>
    <col min="1" max="1" width="5.44140625" style="59" customWidth="1"/>
    <col min="2" max="2" width="13.88671875" style="59" bestFit="1" customWidth="1"/>
    <col min="3" max="3" width="3.44140625" style="60" bestFit="1" customWidth="1"/>
    <col min="4" max="4" width="33.6640625" style="61" bestFit="1" customWidth="1"/>
    <col min="5" max="5" width="28.6640625" style="59" customWidth="1"/>
    <col min="6" max="6" width="23.6640625" style="59" customWidth="1"/>
    <col min="7" max="7" width="28.6640625" style="59" customWidth="1"/>
    <col min="8" max="8" width="37.88671875" style="59" customWidth="1"/>
    <col min="9" max="16384" width="9" style="59"/>
  </cols>
  <sheetData>
    <row r="1" spans="1:8">
      <c r="A1" s="59" t="s">
        <v>103</v>
      </c>
    </row>
    <row r="3" spans="1:8" s="81" customFormat="1">
      <c r="A3" s="85" t="s">
        <v>104</v>
      </c>
      <c r="B3" s="86"/>
      <c r="C3" s="87"/>
      <c r="D3" s="62"/>
      <c r="E3" s="86"/>
      <c r="F3" s="86"/>
      <c r="G3" s="86"/>
      <c r="H3" s="88"/>
    </row>
    <row r="4" spans="1:8" s="81" customFormat="1" ht="24">
      <c r="A4" s="79"/>
      <c r="B4" s="442" t="s">
        <v>105</v>
      </c>
      <c r="C4" s="443"/>
      <c r="D4" s="444"/>
      <c r="E4" s="455" t="s">
        <v>149</v>
      </c>
      <c r="F4" s="455"/>
      <c r="G4" s="456"/>
      <c r="H4" s="80" t="s">
        <v>148</v>
      </c>
    </row>
    <row r="5" spans="1:8" s="81" customFormat="1" ht="100.5" customHeight="1">
      <c r="A5" s="79"/>
      <c r="B5" s="445"/>
      <c r="C5" s="446"/>
      <c r="D5" s="447"/>
      <c r="E5" s="448" t="s">
        <v>106</v>
      </c>
      <c r="F5" s="449"/>
      <c r="G5" s="450" t="s">
        <v>107</v>
      </c>
      <c r="H5" s="80" t="s">
        <v>108</v>
      </c>
    </row>
    <row r="6" spans="1:8" s="81" customFormat="1" ht="48">
      <c r="A6" s="79"/>
      <c r="B6" s="452" t="s">
        <v>109</v>
      </c>
      <c r="C6" s="453"/>
      <c r="D6" s="454"/>
      <c r="E6" s="82" t="s">
        <v>110</v>
      </c>
      <c r="F6" s="84" t="s">
        <v>150</v>
      </c>
      <c r="G6" s="451"/>
      <c r="H6" s="83" t="s">
        <v>110</v>
      </c>
    </row>
    <row r="7" spans="1:8" ht="13.2">
      <c r="A7" s="63"/>
      <c r="B7" s="457" t="s">
        <v>111</v>
      </c>
      <c r="C7" s="65">
        <v>1</v>
      </c>
      <c r="D7" s="66" t="s">
        <v>112</v>
      </c>
      <c r="E7" s="67">
        <v>1978</v>
      </c>
      <c r="F7" s="68">
        <v>1978</v>
      </c>
      <c r="G7" s="68">
        <v>1978</v>
      </c>
      <c r="H7" s="67">
        <v>989</v>
      </c>
    </row>
    <row r="8" spans="1:8" ht="13.2">
      <c r="A8" s="63"/>
      <c r="B8" s="458"/>
      <c r="C8" s="64">
        <v>2</v>
      </c>
      <c r="D8" s="69" t="s">
        <v>113</v>
      </c>
      <c r="E8" s="67">
        <v>631</v>
      </c>
      <c r="F8" s="70">
        <v>631</v>
      </c>
      <c r="G8" s="70">
        <v>631</v>
      </c>
      <c r="H8" s="67">
        <v>316</v>
      </c>
    </row>
    <row r="9" spans="1:8" ht="13.2">
      <c r="A9" s="63"/>
      <c r="B9" s="458"/>
      <c r="C9" s="64">
        <v>3</v>
      </c>
      <c r="D9" s="71" t="s">
        <v>114</v>
      </c>
      <c r="E9" s="67">
        <v>288</v>
      </c>
      <c r="F9" s="70">
        <v>288</v>
      </c>
      <c r="G9" s="70">
        <v>288</v>
      </c>
      <c r="H9" s="67">
        <v>144</v>
      </c>
    </row>
    <row r="10" spans="1:8" ht="13.2">
      <c r="A10" s="63"/>
      <c r="B10" s="458"/>
      <c r="C10" s="65">
        <v>4</v>
      </c>
      <c r="D10" s="71" t="s">
        <v>115</v>
      </c>
      <c r="E10" s="67">
        <v>228</v>
      </c>
      <c r="F10" s="70">
        <v>228</v>
      </c>
      <c r="G10" s="70">
        <v>228</v>
      </c>
      <c r="H10" s="67">
        <v>114</v>
      </c>
    </row>
    <row r="11" spans="1:8" ht="13.2">
      <c r="A11" s="63"/>
      <c r="B11" s="458"/>
      <c r="C11" s="64">
        <v>5</v>
      </c>
      <c r="D11" s="71" t="s">
        <v>116</v>
      </c>
      <c r="E11" s="67">
        <v>221</v>
      </c>
      <c r="F11" s="70">
        <v>221</v>
      </c>
      <c r="G11" s="70">
        <v>221</v>
      </c>
      <c r="H11" s="67">
        <v>110</v>
      </c>
    </row>
    <row r="12" spans="1:8" ht="13.2">
      <c r="A12" s="63"/>
      <c r="B12" s="458"/>
      <c r="C12" s="64">
        <v>6</v>
      </c>
      <c r="D12" s="71" t="s">
        <v>117</v>
      </c>
      <c r="E12" s="67">
        <v>279</v>
      </c>
      <c r="F12" s="68">
        <v>279</v>
      </c>
      <c r="G12" s="68">
        <v>279</v>
      </c>
      <c r="H12" s="67">
        <v>140</v>
      </c>
    </row>
    <row r="13" spans="1:8" ht="13.2">
      <c r="A13" s="63"/>
      <c r="B13" s="458"/>
      <c r="C13" s="65">
        <v>7</v>
      </c>
      <c r="D13" s="71" t="s">
        <v>118</v>
      </c>
      <c r="E13" s="67">
        <v>294</v>
      </c>
      <c r="F13" s="70">
        <v>294</v>
      </c>
      <c r="G13" s="70">
        <v>294</v>
      </c>
      <c r="H13" s="67">
        <v>147</v>
      </c>
    </row>
    <row r="14" spans="1:8" ht="13.2">
      <c r="A14" s="63"/>
      <c r="B14" s="458"/>
      <c r="C14" s="64">
        <v>8</v>
      </c>
      <c r="D14" s="69" t="s">
        <v>121</v>
      </c>
      <c r="E14" s="67">
        <v>271</v>
      </c>
      <c r="F14" s="70">
        <v>271</v>
      </c>
      <c r="G14" s="70">
        <v>271</v>
      </c>
      <c r="H14" s="67">
        <v>136</v>
      </c>
    </row>
    <row r="15" spans="1:8" ht="13.2">
      <c r="A15" s="63"/>
      <c r="B15" s="458"/>
      <c r="C15" s="64">
        <v>9</v>
      </c>
      <c r="D15" s="69" t="s">
        <v>122</v>
      </c>
      <c r="E15" s="67">
        <v>172</v>
      </c>
      <c r="F15" s="70">
        <v>172</v>
      </c>
      <c r="G15" s="70">
        <v>172</v>
      </c>
      <c r="H15" s="67">
        <v>86</v>
      </c>
    </row>
    <row r="16" spans="1:8" ht="13.2">
      <c r="A16" s="63"/>
      <c r="B16" s="459"/>
      <c r="C16" s="65">
        <v>10</v>
      </c>
      <c r="D16" s="69" t="s">
        <v>123</v>
      </c>
      <c r="E16" s="67">
        <v>257</v>
      </c>
      <c r="F16" s="70">
        <v>257</v>
      </c>
      <c r="G16" s="70">
        <v>257</v>
      </c>
      <c r="H16" s="67">
        <v>128</v>
      </c>
    </row>
    <row r="17" spans="1:8" ht="13.2">
      <c r="A17" s="63"/>
      <c r="B17" s="72" t="s">
        <v>124</v>
      </c>
      <c r="C17" s="64">
        <v>11</v>
      </c>
      <c r="D17" s="69" t="s">
        <v>124</v>
      </c>
      <c r="E17" s="67">
        <v>146</v>
      </c>
      <c r="F17" s="76" t="s">
        <v>134</v>
      </c>
      <c r="G17" s="76" t="s">
        <v>134</v>
      </c>
      <c r="H17" s="67">
        <v>73</v>
      </c>
    </row>
    <row r="18" spans="1:8" ht="13.2">
      <c r="A18" s="63"/>
      <c r="B18" s="439" t="s">
        <v>125</v>
      </c>
      <c r="C18" s="64">
        <v>12</v>
      </c>
      <c r="D18" s="71" t="s">
        <v>126</v>
      </c>
      <c r="E18" s="73">
        <v>1013</v>
      </c>
      <c r="F18" s="76" t="s">
        <v>134</v>
      </c>
      <c r="G18" s="76" t="s">
        <v>134</v>
      </c>
      <c r="H18" s="73">
        <v>506</v>
      </c>
    </row>
    <row r="19" spans="1:8" ht="13.2">
      <c r="A19" s="63"/>
      <c r="B19" s="440"/>
      <c r="C19" s="65">
        <v>13</v>
      </c>
      <c r="D19" s="74" t="s">
        <v>127</v>
      </c>
      <c r="E19" s="67">
        <v>335</v>
      </c>
      <c r="F19" s="76" t="s">
        <v>134</v>
      </c>
      <c r="G19" s="76" t="s">
        <v>134</v>
      </c>
      <c r="H19" s="67">
        <v>167</v>
      </c>
    </row>
    <row r="20" spans="1:8" ht="13.2">
      <c r="A20" s="63"/>
      <c r="B20" s="440"/>
      <c r="C20" s="64">
        <v>14</v>
      </c>
      <c r="D20" s="71" t="s">
        <v>128</v>
      </c>
      <c r="E20" s="195">
        <v>259</v>
      </c>
      <c r="F20" s="77" t="s">
        <v>134</v>
      </c>
      <c r="G20" s="77" t="s">
        <v>134</v>
      </c>
      <c r="H20" s="67">
        <v>129</v>
      </c>
    </row>
    <row r="21" spans="1:8" ht="13.2">
      <c r="A21" s="63"/>
      <c r="B21" s="440"/>
      <c r="C21" s="64">
        <v>15</v>
      </c>
      <c r="D21" s="71" t="s">
        <v>129</v>
      </c>
      <c r="E21" s="195">
        <v>150</v>
      </c>
      <c r="F21" s="76" t="s">
        <v>134</v>
      </c>
      <c r="G21" s="76" t="s">
        <v>134</v>
      </c>
      <c r="H21" s="67">
        <v>75</v>
      </c>
    </row>
    <row r="22" spans="1:8" ht="13.2">
      <c r="A22" s="63"/>
      <c r="B22" s="440"/>
      <c r="C22" s="65">
        <v>16</v>
      </c>
      <c r="D22" s="75" t="s">
        <v>130</v>
      </c>
      <c r="E22" s="196">
        <v>985</v>
      </c>
      <c r="F22" s="76" t="s">
        <v>134</v>
      </c>
      <c r="G22" s="76" t="s">
        <v>134</v>
      </c>
      <c r="H22" s="73">
        <v>493</v>
      </c>
    </row>
    <row r="23" spans="1:8" ht="13.2">
      <c r="A23" s="63"/>
      <c r="B23" s="441"/>
      <c r="C23" s="64">
        <v>17</v>
      </c>
      <c r="D23" s="75" t="s">
        <v>131</v>
      </c>
      <c r="E23" s="196">
        <v>529</v>
      </c>
      <c r="F23" s="76" t="s">
        <v>134</v>
      </c>
      <c r="G23" s="76" t="s">
        <v>134</v>
      </c>
      <c r="H23" s="73">
        <v>264</v>
      </c>
    </row>
    <row r="24" spans="1:8" ht="13.2">
      <c r="A24" s="63"/>
      <c r="B24" s="457" t="s">
        <v>132</v>
      </c>
      <c r="C24" s="64">
        <v>18</v>
      </c>
      <c r="D24" s="74" t="s">
        <v>133</v>
      </c>
      <c r="E24" s="195">
        <v>107</v>
      </c>
      <c r="F24" s="77" t="s">
        <v>134</v>
      </c>
      <c r="G24" s="77" t="s">
        <v>134</v>
      </c>
      <c r="H24" s="67">
        <v>41</v>
      </c>
    </row>
    <row r="25" spans="1:8" ht="13.2">
      <c r="A25" s="63"/>
      <c r="B25" s="458"/>
      <c r="C25" s="65">
        <v>19</v>
      </c>
      <c r="D25" s="74" t="s">
        <v>135</v>
      </c>
      <c r="E25" s="195">
        <v>175</v>
      </c>
      <c r="F25" s="76" t="s">
        <v>134</v>
      </c>
      <c r="G25" s="76" t="s">
        <v>134</v>
      </c>
      <c r="H25" s="67">
        <v>67</v>
      </c>
    </row>
    <row r="26" spans="1:8" ht="13.2">
      <c r="A26" s="63"/>
      <c r="B26" s="458"/>
      <c r="C26" s="64">
        <v>20</v>
      </c>
      <c r="D26" s="69" t="s">
        <v>137</v>
      </c>
      <c r="E26" s="195">
        <v>60</v>
      </c>
      <c r="F26" s="76" t="s">
        <v>134</v>
      </c>
      <c r="G26" s="76" t="s">
        <v>134</v>
      </c>
      <c r="H26" s="67">
        <v>23</v>
      </c>
    </row>
    <row r="27" spans="1:8" ht="13.2">
      <c r="A27" s="63"/>
      <c r="B27" s="458"/>
      <c r="C27" s="64">
        <v>21</v>
      </c>
      <c r="D27" s="74" t="s">
        <v>139</v>
      </c>
      <c r="E27" s="195">
        <v>106</v>
      </c>
      <c r="F27" s="76" t="s">
        <v>134</v>
      </c>
      <c r="G27" s="76" t="s">
        <v>134</v>
      </c>
      <c r="H27" s="67">
        <v>41</v>
      </c>
    </row>
    <row r="28" spans="1:8" ht="13.2">
      <c r="A28" s="63"/>
      <c r="B28" s="458"/>
      <c r="C28" s="65">
        <v>22</v>
      </c>
      <c r="D28" s="69" t="s">
        <v>119</v>
      </c>
      <c r="E28" s="195">
        <v>35</v>
      </c>
      <c r="F28" s="77" t="s">
        <v>134</v>
      </c>
      <c r="G28" s="77" t="s">
        <v>134</v>
      </c>
      <c r="H28" s="67">
        <v>17</v>
      </c>
    </row>
    <row r="29" spans="1:8" ht="13.2">
      <c r="A29" s="63"/>
      <c r="B29" s="458"/>
      <c r="C29" s="64">
        <v>23</v>
      </c>
      <c r="D29" s="69" t="s">
        <v>120</v>
      </c>
      <c r="E29" s="195">
        <v>19</v>
      </c>
      <c r="F29" s="76" t="s">
        <v>134</v>
      </c>
      <c r="G29" s="76" t="s">
        <v>134</v>
      </c>
      <c r="H29" s="67">
        <v>9</v>
      </c>
    </row>
    <row r="30" spans="1:8" ht="13.2">
      <c r="A30" s="63"/>
      <c r="B30" s="458"/>
      <c r="C30" s="64">
        <v>24</v>
      </c>
      <c r="D30" s="69" t="s">
        <v>141</v>
      </c>
      <c r="E30" s="195">
        <v>30</v>
      </c>
      <c r="F30" s="76" t="s">
        <v>140</v>
      </c>
      <c r="G30" s="76" t="s">
        <v>134</v>
      </c>
      <c r="H30" s="67">
        <v>11</v>
      </c>
    </row>
    <row r="31" spans="1:8" ht="13.2">
      <c r="A31" s="63"/>
      <c r="B31" s="459"/>
      <c r="C31" s="65">
        <v>25</v>
      </c>
      <c r="D31" s="69" t="s">
        <v>142</v>
      </c>
      <c r="E31" s="195">
        <v>35</v>
      </c>
      <c r="F31" s="76" t="s">
        <v>134</v>
      </c>
      <c r="G31" s="76" t="s">
        <v>134</v>
      </c>
      <c r="H31" s="67">
        <v>13</v>
      </c>
    </row>
    <row r="32" spans="1:8" ht="13.2">
      <c r="A32" s="63"/>
      <c r="B32" s="439" t="s">
        <v>143</v>
      </c>
      <c r="C32" s="64">
        <v>26</v>
      </c>
      <c r="D32" s="74" t="s">
        <v>144</v>
      </c>
      <c r="E32" s="67">
        <v>50</v>
      </c>
      <c r="F32" s="76" t="s">
        <v>138</v>
      </c>
      <c r="G32" s="76" t="s">
        <v>134</v>
      </c>
      <c r="H32" s="67">
        <v>25</v>
      </c>
    </row>
    <row r="33" spans="1:8" ht="13.2">
      <c r="A33" s="63"/>
      <c r="B33" s="440"/>
      <c r="C33" s="64">
        <v>27</v>
      </c>
      <c r="D33" s="69" t="s">
        <v>145</v>
      </c>
      <c r="E33" s="67">
        <v>36</v>
      </c>
      <c r="F33" s="77" t="s">
        <v>136</v>
      </c>
      <c r="G33" s="77" t="s">
        <v>134</v>
      </c>
      <c r="H33" s="67">
        <v>18</v>
      </c>
    </row>
    <row r="34" spans="1:8" ht="13.2">
      <c r="A34" s="63"/>
      <c r="B34" s="440"/>
      <c r="C34" s="65">
        <v>28</v>
      </c>
      <c r="D34" s="69" t="s">
        <v>146</v>
      </c>
      <c r="E34" s="67">
        <v>38</v>
      </c>
      <c r="F34" s="76" t="s">
        <v>134</v>
      </c>
      <c r="G34" s="76" t="s">
        <v>134</v>
      </c>
      <c r="H34" s="67">
        <v>19</v>
      </c>
    </row>
    <row r="35" spans="1:8" ht="13.2">
      <c r="A35" s="78"/>
      <c r="B35" s="441"/>
      <c r="C35" s="64">
        <v>29</v>
      </c>
      <c r="D35" s="69" t="s">
        <v>147</v>
      </c>
      <c r="E35" s="67">
        <v>37</v>
      </c>
      <c r="F35" s="76" t="s">
        <v>134</v>
      </c>
      <c r="G35" s="76" t="s">
        <v>134</v>
      </c>
      <c r="H35" s="67">
        <v>18</v>
      </c>
    </row>
  </sheetData>
  <mergeCells count="9">
    <mergeCell ref="B32:B35"/>
    <mergeCell ref="B4:D5"/>
    <mergeCell ref="E5:F5"/>
    <mergeCell ref="G5:G6"/>
    <mergeCell ref="B6:D6"/>
    <mergeCell ref="E4:G4"/>
    <mergeCell ref="B18:B23"/>
    <mergeCell ref="B7:B16"/>
    <mergeCell ref="B24:B31"/>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view="pageBreakPreview" zoomScale="120" zoomScaleNormal="120" zoomScaleSheetLayoutView="120" workbookViewId="0">
      <selection activeCell="A5" sqref="A5"/>
    </sheetView>
  </sheetViews>
  <sheetFormatPr defaultColWidth="2.21875" defaultRowHeight="12"/>
  <cols>
    <col min="1" max="1" width="2.6640625" style="1" customWidth="1"/>
    <col min="2" max="16384" width="2.21875" style="1"/>
  </cols>
  <sheetData>
    <row r="1" spans="1:39" ht="13.5" customHeight="1">
      <c r="A1" s="31"/>
      <c r="B1" s="2"/>
      <c r="C1" s="29"/>
      <c r="D1" s="29"/>
      <c r="AK1" s="182"/>
      <c r="AL1" s="182"/>
      <c r="AM1" s="182"/>
    </row>
    <row r="2" spans="1:39" ht="18" customHeight="1">
      <c r="A2" s="199" t="s">
        <v>183</v>
      </c>
      <c r="B2" s="2"/>
      <c r="C2" s="29"/>
      <c r="D2" s="29"/>
    </row>
    <row r="3" spans="1:39" ht="18" customHeight="1">
      <c r="A3" s="31"/>
      <c r="B3" s="2"/>
      <c r="C3" s="29"/>
      <c r="D3" s="29"/>
    </row>
    <row r="4" spans="1:39" ht="18" customHeight="1">
      <c r="A4" s="41" t="s">
        <v>194</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row>
    <row r="5" spans="1:39" ht="18" customHeight="1">
      <c r="A5" s="41" t="s">
        <v>193</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row>
    <row r="6" spans="1:39" ht="12" customHeigh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row>
    <row r="7" spans="1:39">
      <c r="B7" s="2"/>
      <c r="C7" s="29"/>
      <c r="D7" s="29"/>
      <c r="AB7" s="41"/>
      <c r="AC7" s="3" t="s">
        <v>55</v>
      </c>
      <c r="AD7" s="313"/>
      <c r="AE7" s="313"/>
      <c r="AF7" s="181" t="s">
        <v>3</v>
      </c>
      <c r="AG7" s="313"/>
      <c r="AH7" s="313"/>
      <c r="AI7" s="181" t="s">
        <v>2</v>
      </c>
      <c r="AJ7" s="313"/>
      <c r="AK7" s="313"/>
      <c r="AL7" s="181" t="s">
        <v>1</v>
      </c>
      <c r="AM7" s="181"/>
    </row>
    <row r="8" spans="1:39" ht="18" customHeight="1">
      <c r="A8" s="258" t="s">
        <v>182</v>
      </c>
      <c r="B8" s="258"/>
      <c r="C8" s="258"/>
      <c r="D8" s="258"/>
      <c r="E8" s="258"/>
      <c r="F8" s="258"/>
      <c r="G8" s="258"/>
    </row>
    <row r="9" spans="1:39" ht="18" customHeight="1">
      <c r="B9" s="2"/>
      <c r="C9" s="29"/>
      <c r="D9" s="29"/>
    </row>
    <row r="10" spans="1:39">
      <c r="A10" s="1" t="s">
        <v>152</v>
      </c>
      <c r="B10" s="2"/>
      <c r="C10" s="29"/>
      <c r="D10" s="29"/>
    </row>
    <row r="11" spans="1:39" ht="11.25" customHeight="1">
      <c r="B11" s="2"/>
      <c r="C11" s="29"/>
      <c r="D11" s="29"/>
    </row>
    <row r="12" spans="1:39" ht="13.5" customHeight="1">
      <c r="A12" s="227" t="s">
        <v>28</v>
      </c>
      <c r="B12" s="14" t="s">
        <v>4</v>
      </c>
      <c r="C12" s="15"/>
      <c r="D12" s="15"/>
      <c r="E12" s="16"/>
      <c r="F12" s="16"/>
      <c r="G12" s="16"/>
      <c r="H12" s="16"/>
      <c r="I12" s="16"/>
      <c r="J12" s="16"/>
      <c r="K12" s="17"/>
      <c r="L12" s="303"/>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5"/>
    </row>
    <row r="13" spans="1:39" ht="21" customHeight="1">
      <c r="A13" s="225"/>
      <c r="B13" s="13" t="s">
        <v>5</v>
      </c>
      <c r="C13" s="8"/>
      <c r="D13" s="8"/>
      <c r="E13" s="9"/>
      <c r="F13" s="9"/>
      <c r="G13" s="9"/>
      <c r="H13" s="9"/>
      <c r="I13" s="9"/>
      <c r="J13" s="9"/>
      <c r="K13" s="10"/>
      <c r="L13" s="300"/>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2"/>
    </row>
    <row r="14" spans="1:39">
      <c r="A14" s="225"/>
      <c r="B14" s="306" t="s">
        <v>29</v>
      </c>
      <c r="C14" s="307"/>
      <c r="D14" s="307"/>
      <c r="E14" s="307"/>
      <c r="F14" s="307"/>
      <c r="G14" s="307"/>
      <c r="H14" s="307"/>
      <c r="I14" s="307"/>
      <c r="J14" s="307"/>
      <c r="K14" s="308"/>
      <c r="L14" s="11" t="s">
        <v>6</v>
      </c>
      <c r="M14" s="11"/>
      <c r="N14" s="11"/>
      <c r="O14" s="11"/>
      <c r="P14" s="11"/>
      <c r="Q14" s="293"/>
      <c r="R14" s="293"/>
      <c r="S14" s="11" t="s">
        <v>7</v>
      </c>
      <c r="T14" s="293"/>
      <c r="U14" s="293"/>
      <c r="V14" s="293"/>
      <c r="W14" s="11" t="s">
        <v>8</v>
      </c>
      <c r="X14" s="11"/>
      <c r="Y14" s="11"/>
      <c r="Z14" s="11"/>
      <c r="AA14" s="11"/>
      <c r="AB14" s="11"/>
      <c r="AC14" s="11"/>
      <c r="AD14" s="11"/>
      <c r="AE14" s="11"/>
      <c r="AF14" s="11"/>
      <c r="AG14" s="11"/>
      <c r="AH14" s="11"/>
      <c r="AI14" s="11"/>
      <c r="AJ14" s="11"/>
      <c r="AK14" s="11"/>
      <c r="AL14" s="11"/>
      <c r="AM14" s="12"/>
    </row>
    <row r="15" spans="1:39" ht="13.5" customHeight="1">
      <c r="A15" s="225"/>
      <c r="B15" s="263"/>
      <c r="C15" s="264"/>
      <c r="D15" s="264"/>
      <c r="E15" s="264"/>
      <c r="F15" s="264"/>
      <c r="G15" s="264"/>
      <c r="H15" s="264"/>
      <c r="I15" s="264"/>
      <c r="J15" s="264"/>
      <c r="K15" s="309"/>
      <c r="L15" s="294"/>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6"/>
    </row>
    <row r="16" spans="1:39" ht="13.5" customHeight="1">
      <c r="A16" s="225"/>
      <c r="B16" s="310"/>
      <c r="C16" s="311"/>
      <c r="D16" s="311"/>
      <c r="E16" s="311"/>
      <c r="F16" s="311"/>
      <c r="G16" s="311"/>
      <c r="H16" s="311"/>
      <c r="I16" s="311"/>
      <c r="J16" s="311"/>
      <c r="K16" s="312"/>
      <c r="L16" s="297"/>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9"/>
    </row>
    <row r="17" spans="1:39" ht="18" customHeight="1">
      <c r="A17" s="225"/>
      <c r="B17" s="4" t="s">
        <v>9</v>
      </c>
      <c r="C17" s="5"/>
      <c r="D17" s="5"/>
      <c r="E17" s="6"/>
      <c r="F17" s="6"/>
      <c r="G17" s="6"/>
      <c r="H17" s="6"/>
      <c r="I17" s="6"/>
      <c r="J17" s="6"/>
      <c r="K17" s="6"/>
      <c r="L17" s="4" t="s">
        <v>10</v>
      </c>
      <c r="M17" s="6"/>
      <c r="N17" s="6"/>
      <c r="O17" s="6"/>
      <c r="P17" s="6"/>
      <c r="Q17" s="6"/>
      <c r="R17" s="7"/>
      <c r="S17" s="289"/>
      <c r="T17" s="290"/>
      <c r="U17" s="290"/>
      <c r="V17" s="290"/>
      <c r="W17" s="290"/>
      <c r="X17" s="290"/>
      <c r="Y17" s="291"/>
      <c r="Z17" s="4" t="s">
        <v>30</v>
      </c>
      <c r="AA17" s="6"/>
      <c r="AB17" s="6"/>
      <c r="AC17" s="6"/>
      <c r="AD17" s="6"/>
      <c r="AE17" s="6"/>
      <c r="AF17" s="7"/>
      <c r="AG17" s="292"/>
      <c r="AH17" s="290"/>
      <c r="AI17" s="290"/>
      <c r="AJ17" s="290"/>
      <c r="AK17" s="290"/>
      <c r="AL17" s="290"/>
      <c r="AM17" s="291"/>
    </row>
    <row r="18" spans="1:39" ht="18" customHeight="1">
      <c r="A18" s="225"/>
      <c r="B18" s="4" t="s">
        <v>11</v>
      </c>
      <c r="C18" s="5"/>
      <c r="D18" s="5"/>
      <c r="E18" s="6"/>
      <c r="F18" s="6"/>
      <c r="G18" s="6"/>
      <c r="H18" s="6"/>
      <c r="I18" s="6"/>
      <c r="J18" s="6"/>
      <c r="K18" s="6"/>
      <c r="L18" s="4" t="s">
        <v>12</v>
      </c>
      <c r="M18" s="6"/>
      <c r="N18" s="6"/>
      <c r="O18" s="6"/>
      <c r="P18" s="6"/>
      <c r="Q18" s="6"/>
      <c r="R18" s="7"/>
      <c r="S18" s="289"/>
      <c r="T18" s="290"/>
      <c r="U18" s="290"/>
      <c r="V18" s="290"/>
      <c r="W18" s="290"/>
      <c r="X18" s="290"/>
      <c r="Y18" s="291"/>
      <c r="Z18" s="4" t="s">
        <v>13</v>
      </c>
      <c r="AA18" s="6"/>
      <c r="AB18" s="6"/>
      <c r="AC18" s="6"/>
      <c r="AD18" s="6"/>
      <c r="AE18" s="6"/>
      <c r="AF18" s="7"/>
      <c r="AG18" s="289"/>
      <c r="AH18" s="290"/>
      <c r="AI18" s="290"/>
      <c r="AJ18" s="290"/>
      <c r="AK18" s="290"/>
      <c r="AL18" s="290"/>
      <c r="AM18" s="291"/>
    </row>
    <row r="19" spans="1:39" ht="18.75" customHeight="1">
      <c r="A19" s="226"/>
      <c r="B19" s="4" t="s">
        <v>14</v>
      </c>
      <c r="C19" s="5"/>
      <c r="D19" s="5"/>
      <c r="E19" s="6"/>
      <c r="F19" s="6"/>
      <c r="G19" s="6"/>
      <c r="H19" s="6"/>
      <c r="I19" s="6"/>
      <c r="J19" s="6"/>
      <c r="K19" s="6"/>
      <c r="L19" s="4" t="s">
        <v>12</v>
      </c>
      <c r="M19" s="6"/>
      <c r="N19" s="6"/>
      <c r="O19" s="6"/>
      <c r="P19" s="6"/>
      <c r="Q19" s="6"/>
      <c r="R19" s="7"/>
      <c r="S19" s="289"/>
      <c r="T19" s="290"/>
      <c r="U19" s="290"/>
      <c r="V19" s="290"/>
      <c r="W19" s="290"/>
      <c r="X19" s="290"/>
      <c r="Y19" s="291"/>
      <c r="Z19" s="4" t="s">
        <v>13</v>
      </c>
      <c r="AA19" s="6"/>
      <c r="AB19" s="6"/>
      <c r="AC19" s="6"/>
      <c r="AD19" s="6"/>
      <c r="AE19" s="6"/>
      <c r="AF19" s="7"/>
      <c r="AG19" s="289"/>
      <c r="AH19" s="290"/>
      <c r="AI19" s="290"/>
      <c r="AJ19" s="290"/>
      <c r="AK19" s="290"/>
      <c r="AL19" s="290"/>
      <c r="AM19" s="291"/>
    </row>
    <row r="20" spans="1:39" ht="18" customHeight="1">
      <c r="A20" s="6" t="s">
        <v>179</v>
      </c>
      <c r="B20" s="6"/>
      <c r="C20" s="6"/>
      <c r="D20" s="6"/>
      <c r="E20" s="6"/>
      <c r="F20" s="6"/>
      <c r="G20" s="28"/>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7"/>
    </row>
    <row r="21" spans="1:39" ht="22.5" customHeight="1">
      <c r="A21" s="252" t="s">
        <v>153</v>
      </c>
      <c r="B21" s="253"/>
      <c r="C21" s="253"/>
      <c r="D21" s="253"/>
      <c r="E21" s="253"/>
      <c r="F21" s="253"/>
      <c r="G21" s="253"/>
      <c r="H21" s="253"/>
      <c r="I21" s="253"/>
      <c r="J21" s="253"/>
      <c r="K21" s="253"/>
      <c r="L21" s="253"/>
      <c r="M21" s="253"/>
      <c r="N21" s="253"/>
      <c r="O21" s="253"/>
      <c r="P21" s="253"/>
      <c r="Q21" s="253"/>
      <c r="R21" s="253"/>
      <c r="S21" s="254"/>
      <c r="T21" s="269" t="s">
        <v>157</v>
      </c>
      <c r="U21" s="270"/>
      <c r="V21" s="270"/>
      <c r="W21" s="270"/>
      <c r="X21" s="270"/>
      <c r="Y21" s="270"/>
      <c r="Z21" s="270"/>
      <c r="AA21" s="270"/>
      <c r="AB21" s="270"/>
      <c r="AC21" s="271"/>
      <c r="AD21" s="269" t="s">
        <v>158</v>
      </c>
      <c r="AE21" s="270"/>
      <c r="AF21" s="270"/>
      <c r="AG21" s="270"/>
      <c r="AH21" s="270"/>
      <c r="AI21" s="270"/>
      <c r="AJ21" s="270"/>
      <c r="AK21" s="270"/>
      <c r="AL21" s="270"/>
      <c r="AM21" s="271"/>
    </row>
    <row r="22" spans="1:39" ht="12.75" customHeight="1">
      <c r="A22" s="255"/>
      <c r="B22" s="256"/>
      <c r="C22" s="256"/>
      <c r="D22" s="256"/>
      <c r="E22" s="256"/>
      <c r="F22" s="256"/>
      <c r="G22" s="256"/>
      <c r="H22" s="256"/>
      <c r="I22" s="256"/>
      <c r="J22" s="256"/>
      <c r="K22" s="256"/>
      <c r="L22" s="256"/>
      <c r="M22" s="256"/>
      <c r="N22" s="256"/>
      <c r="O22" s="256"/>
      <c r="P22" s="256"/>
      <c r="Q22" s="256"/>
      <c r="R22" s="256"/>
      <c r="S22" s="257"/>
      <c r="T22" s="286" t="s">
        <v>31</v>
      </c>
      <c r="U22" s="287"/>
      <c r="V22" s="287"/>
      <c r="W22" s="288"/>
      <c r="X22" s="284" t="s">
        <v>154</v>
      </c>
      <c r="Y22" s="284"/>
      <c r="Z22" s="284"/>
      <c r="AA22" s="284"/>
      <c r="AB22" s="284"/>
      <c r="AC22" s="285"/>
      <c r="AD22" s="286" t="s">
        <v>31</v>
      </c>
      <c r="AE22" s="287"/>
      <c r="AF22" s="287"/>
      <c r="AG22" s="288"/>
      <c r="AH22" s="282" t="s">
        <v>154</v>
      </c>
      <c r="AI22" s="282"/>
      <c r="AJ22" s="282"/>
      <c r="AK22" s="282"/>
      <c r="AL22" s="282"/>
      <c r="AM22" s="283"/>
    </row>
    <row r="23" spans="1:39" ht="12.75" customHeight="1">
      <c r="A23" s="227" t="s">
        <v>69</v>
      </c>
      <c r="B23" s="14" t="s">
        <v>70</v>
      </c>
      <c r="C23" s="16"/>
      <c r="D23" s="16"/>
      <c r="E23" s="16"/>
      <c r="F23" s="16"/>
      <c r="G23" s="16"/>
      <c r="H23" s="16"/>
      <c r="I23" s="16"/>
      <c r="J23" s="16"/>
      <c r="K23" s="16"/>
      <c r="L23" s="16"/>
      <c r="M23" s="16"/>
      <c r="N23" s="16"/>
      <c r="O23" s="16"/>
      <c r="P23" s="16"/>
      <c r="Q23" s="16"/>
      <c r="R23" s="16"/>
      <c r="S23" s="17"/>
      <c r="T23" s="274">
        <f ca="1">COUNTIFS('申請額一覧 '!$E$6:$E$20,B23,'申請額一覧 '!$H$6:$H$20,"&gt;0")</f>
        <v>0</v>
      </c>
      <c r="U23" s="275"/>
      <c r="V23" s="272" t="s">
        <v>15</v>
      </c>
      <c r="W23" s="273"/>
      <c r="X23" s="278">
        <f ca="1">SUMIF('申請額一覧 '!$E$6:$E$20,B23,'申請額一覧 '!$H$6:$H$20)</f>
        <v>0</v>
      </c>
      <c r="Y23" s="279"/>
      <c r="Z23" s="279"/>
      <c r="AA23" s="279"/>
      <c r="AB23" s="34" t="s">
        <v>40</v>
      </c>
      <c r="AC23" s="24"/>
      <c r="AD23" s="274">
        <f ca="1">COUNTIFS('申請額一覧 '!$E$6:$E$20,B23,'申請額一覧 '!$N$6:$N$20,"&gt;0")</f>
        <v>0</v>
      </c>
      <c r="AE23" s="275"/>
      <c r="AF23" s="272" t="s">
        <v>15</v>
      </c>
      <c r="AG23" s="273"/>
      <c r="AH23" s="278">
        <f ca="1">SUMIF('申請額一覧 '!$E$6:$E$20,B23,'申請額一覧 '!$N$6:$N$20)</f>
        <v>0</v>
      </c>
      <c r="AI23" s="279"/>
      <c r="AJ23" s="279"/>
      <c r="AK23" s="279"/>
      <c r="AL23" s="34" t="s">
        <v>40</v>
      </c>
      <c r="AM23" s="24"/>
    </row>
    <row r="24" spans="1:39" ht="12.75" customHeight="1">
      <c r="A24" s="225"/>
      <c r="B24" s="18" t="s">
        <v>71</v>
      </c>
      <c r="C24" s="19"/>
      <c r="D24" s="19"/>
      <c r="E24" s="19"/>
      <c r="F24" s="19"/>
      <c r="G24" s="19"/>
      <c r="H24" s="19"/>
      <c r="I24" s="19"/>
      <c r="J24" s="19"/>
      <c r="K24" s="19"/>
      <c r="L24" s="19"/>
      <c r="M24" s="19"/>
      <c r="N24" s="19"/>
      <c r="O24" s="19"/>
      <c r="P24" s="19"/>
      <c r="Q24" s="19"/>
      <c r="R24" s="19"/>
      <c r="S24" s="20"/>
      <c r="T24" s="245">
        <f ca="1">COUNTIFS('申請額一覧 '!$E$6:$E$20,B24,'申請額一覧 '!$H$6:$H$20,"&gt;0")</f>
        <v>0</v>
      </c>
      <c r="U24" s="242"/>
      <c r="V24" s="243" t="s">
        <v>15</v>
      </c>
      <c r="W24" s="244"/>
      <c r="X24" s="238">
        <f ca="1">SUMIF('申請額一覧 '!$E$6:$E$20,B24,'申請額一覧 '!$H$6:$H$20)</f>
        <v>0</v>
      </c>
      <c r="Y24" s="239"/>
      <c r="Z24" s="239"/>
      <c r="AA24" s="239"/>
      <c r="AB24" s="35" t="s">
        <v>40</v>
      </c>
      <c r="AC24" s="25"/>
      <c r="AD24" s="245">
        <f ca="1">COUNTIFS('申請額一覧 '!$E$6:$E$20,B24,'申請額一覧 '!$N$6:$N$20,"&gt;0")</f>
        <v>0</v>
      </c>
      <c r="AE24" s="242"/>
      <c r="AF24" s="243" t="s">
        <v>15</v>
      </c>
      <c r="AG24" s="244"/>
      <c r="AH24" s="246">
        <f ca="1">SUMIF('申請額一覧 '!$E$6:$E$20,B24,'申請額一覧 '!$N$6:$N$20)</f>
        <v>0</v>
      </c>
      <c r="AI24" s="240"/>
      <c r="AJ24" s="240"/>
      <c r="AK24" s="240"/>
      <c r="AL24" s="35" t="s">
        <v>40</v>
      </c>
      <c r="AM24" s="25"/>
    </row>
    <row r="25" spans="1:39" ht="12.75" customHeight="1">
      <c r="A25" s="225"/>
      <c r="B25" s="18" t="s">
        <v>72</v>
      </c>
      <c r="C25" s="19"/>
      <c r="D25" s="19"/>
      <c r="E25" s="19"/>
      <c r="F25" s="19"/>
      <c r="G25" s="19"/>
      <c r="H25" s="19"/>
      <c r="I25" s="19"/>
      <c r="J25" s="19"/>
      <c r="K25" s="19"/>
      <c r="L25" s="19"/>
      <c r="M25" s="19"/>
      <c r="N25" s="19"/>
      <c r="O25" s="19"/>
      <c r="P25" s="19"/>
      <c r="Q25" s="19"/>
      <c r="R25" s="19"/>
      <c r="S25" s="20"/>
      <c r="T25" s="245">
        <f ca="1">COUNTIFS('申請額一覧 '!$E$6:$E$20,B25,'申請額一覧 '!$H$6:$H$20,"&gt;0")</f>
        <v>0</v>
      </c>
      <c r="U25" s="242"/>
      <c r="V25" s="243" t="s">
        <v>15</v>
      </c>
      <c r="W25" s="244"/>
      <c r="X25" s="246">
        <f ca="1">SUMIF('申請額一覧 '!$E$6:$E$20,B25,'申請額一覧 '!$H$6:$H$20)</f>
        <v>0</v>
      </c>
      <c r="Y25" s="240"/>
      <c r="Z25" s="240"/>
      <c r="AA25" s="240"/>
      <c r="AB25" s="35" t="s">
        <v>40</v>
      </c>
      <c r="AC25" s="25"/>
      <c r="AD25" s="245">
        <f ca="1">COUNTIFS('申請額一覧 '!$E$6:$E$20,B25,'申請額一覧 '!$N$6:$N$20,"&gt;0")</f>
        <v>0</v>
      </c>
      <c r="AE25" s="242"/>
      <c r="AF25" s="243" t="s">
        <v>15</v>
      </c>
      <c r="AG25" s="244"/>
      <c r="AH25" s="246">
        <f ca="1">SUMIF('申請額一覧 '!$E$6:$E$20,B25,'申請額一覧 '!$N$6:$N$20)</f>
        <v>0</v>
      </c>
      <c r="AI25" s="240"/>
      <c r="AJ25" s="240"/>
      <c r="AK25" s="240"/>
      <c r="AL25" s="35" t="s">
        <v>40</v>
      </c>
      <c r="AM25" s="25"/>
    </row>
    <row r="26" spans="1:39" ht="12.75" customHeight="1">
      <c r="A26" s="225"/>
      <c r="B26" s="18" t="s">
        <v>73</v>
      </c>
      <c r="C26" s="19"/>
      <c r="D26" s="19"/>
      <c r="E26" s="19"/>
      <c r="F26" s="19"/>
      <c r="G26" s="19"/>
      <c r="H26" s="19"/>
      <c r="I26" s="19"/>
      <c r="J26" s="19"/>
      <c r="K26" s="19"/>
      <c r="L26" s="19"/>
      <c r="M26" s="19"/>
      <c r="N26" s="19"/>
      <c r="O26" s="19"/>
      <c r="P26" s="19"/>
      <c r="Q26" s="19"/>
      <c r="R26" s="19"/>
      <c r="S26" s="19"/>
      <c r="T26" s="245">
        <f ca="1">COUNTIFS('申請額一覧 '!$E$6:$E$20,B26,'申請額一覧 '!$H$6:$H$20,"&gt;0")</f>
        <v>0</v>
      </c>
      <c r="U26" s="242"/>
      <c r="V26" s="243" t="s">
        <v>15</v>
      </c>
      <c r="W26" s="244"/>
      <c r="X26" s="246">
        <f ca="1">SUMIF('申請額一覧 '!$E$6:$E$20,B26,'申請額一覧 '!$H$6:$H$20)</f>
        <v>0</v>
      </c>
      <c r="Y26" s="240"/>
      <c r="Z26" s="240"/>
      <c r="AA26" s="240"/>
      <c r="AB26" s="37" t="s">
        <v>40</v>
      </c>
      <c r="AC26" s="25"/>
      <c r="AD26" s="245">
        <f ca="1">COUNTIFS('申請額一覧 '!$E$6:$E$20,B26,'申請額一覧 '!$N$6:$N$20,"&gt;0")</f>
        <v>0</v>
      </c>
      <c r="AE26" s="242"/>
      <c r="AF26" s="243" t="s">
        <v>15</v>
      </c>
      <c r="AG26" s="244"/>
      <c r="AH26" s="246">
        <f ca="1">SUMIF('申請額一覧 '!$E$6:$E$20,B26,'申請額一覧 '!$N$6:$N$20)</f>
        <v>0</v>
      </c>
      <c r="AI26" s="240"/>
      <c r="AJ26" s="240"/>
      <c r="AK26" s="240"/>
      <c r="AL26" s="37" t="s">
        <v>40</v>
      </c>
      <c r="AM26" s="25"/>
    </row>
    <row r="27" spans="1:39" ht="12.75" customHeight="1">
      <c r="A27" s="225"/>
      <c r="B27" s="18" t="s">
        <v>74</v>
      </c>
      <c r="C27" s="19"/>
      <c r="D27" s="19"/>
      <c r="E27" s="19"/>
      <c r="F27" s="19"/>
      <c r="G27" s="19"/>
      <c r="H27" s="19"/>
      <c r="I27" s="19"/>
      <c r="J27" s="19"/>
      <c r="K27" s="19"/>
      <c r="L27" s="19"/>
      <c r="M27" s="19"/>
      <c r="N27" s="19"/>
      <c r="O27" s="19"/>
      <c r="P27" s="19"/>
      <c r="Q27" s="19"/>
      <c r="R27" s="19"/>
      <c r="S27" s="19"/>
      <c r="T27" s="245">
        <f ca="1">COUNTIFS('申請額一覧 '!$E$6:$E$20,B27,'申請額一覧 '!$H$6:$H$20,"&gt;0")</f>
        <v>0</v>
      </c>
      <c r="U27" s="242"/>
      <c r="V27" s="243" t="s">
        <v>15</v>
      </c>
      <c r="W27" s="244"/>
      <c r="X27" s="246">
        <f ca="1">SUMIF('申請額一覧 '!$E$6:$E$20,B27,'申請額一覧 '!$H$6:$H$20)</f>
        <v>0</v>
      </c>
      <c r="Y27" s="240"/>
      <c r="Z27" s="240"/>
      <c r="AA27" s="240"/>
      <c r="AB27" s="37" t="s">
        <v>40</v>
      </c>
      <c r="AC27" s="25"/>
      <c r="AD27" s="245">
        <f ca="1">COUNTIFS('申請額一覧 '!$E$6:$E$20,B27,'申請額一覧 '!$N$6:$N$20,"&gt;0")</f>
        <v>0</v>
      </c>
      <c r="AE27" s="242"/>
      <c r="AF27" s="243" t="s">
        <v>15</v>
      </c>
      <c r="AG27" s="244"/>
      <c r="AH27" s="246">
        <f ca="1">SUMIF('申請額一覧 '!$E$6:$E$20,B27,'申請額一覧 '!$N$6:$N$20)</f>
        <v>0</v>
      </c>
      <c r="AI27" s="240"/>
      <c r="AJ27" s="240"/>
      <c r="AK27" s="240"/>
      <c r="AL27" s="37" t="s">
        <v>40</v>
      </c>
      <c r="AM27" s="25"/>
    </row>
    <row r="28" spans="1:39" ht="12.75" customHeight="1">
      <c r="A28" s="225"/>
      <c r="B28" s="18" t="s">
        <v>75</v>
      </c>
      <c r="C28" s="19"/>
      <c r="D28" s="19"/>
      <c r="E28" s="19"/>
      <c r="F28" s="19"/>
      <c r="G28" s="19"/>
      <c r="H28" s="19"/>
      <c r="I28" s="19"/>
      <c r="J28" s="19"/>
      <c r="K28" s="19"/>
      <c r="L28" s="19"/>
      <c r="M28" s="19"/>
      <c r="N28" s="19"/>
      <c r="O28" s="19"/>
      <c r="P28" s="19"/>
      <c r="Q28" s="19"/>
      <c r="R28" s="19"/>
      <c r="S28" s="19"/>
      <c r="T28" s="245">
        <f ca="1">COUNTIFS('申請額一覧 '!$E$6:$E$20,B28,'申請額一覧 '!$H$6:$H$20,"&gt;0")</f>
        <v>0</v>
      </c>
      <c r="U28" s="242"/>
      <c r="V28" s="243" t="s">
        <v>15</v>
      </c>
      <c r="W28" s="244"/>
      <c r="X28" s="246">
        <f ca="1">SUMIF('申請額一覧 '!$E$6:$E$20,B28,'申請額一覧 '!$H$6:$H$20)</f>
        <v>0</v>
      </c>
      <c r="Y28" s="240"/>
      <c r="Z28" s="240"/>
      <c r="AA28" s="240"/>
      <c r="AB28" s="35" t="s">
        <v>40</v>
      </c>
      <c r="AC28" s="25"/>
      <c r="AD28" s="245">
        <f ca="1">COUNTIFS('申請額一覧 '!$E$6:$E$20,B28,'申請額一覧 '!$N$6:$N$20,"&gt;0")</f>
        <v>0</v>
      </c>
      <c r="AE28" s="242"/>
      <c r="AF28" s="243" t="s">
        <v>15</v>
      </c>
      <c r="AG28" s="244"/>
      <c r="AH28" s="246">
        <f ca="1">SUMIF('申請額一覧 '!$E$6:$E$20,B28,'申請額一覧 '!$N$6:$N$20)</f>
        <v>0</v>
      </c>
      <c r="AI28" s="240"/>
      <c r="AJ28" s="240"/>
      <c r="AK28" s="240"/>
      <c r="AL28" s="35" t="s">
        <v>40</v>
      </c>
      <c r="AM28" s="25"/>
    </row>
    <row r="29" spans="1:39" ht="12.75" customHeight="1">
      <c r="A29" s="225"/>
      <c r="B29" s="18" t="s">
        <v>76</v>
      </c>
      <c r="C29" s="19"/>
      <c r="D29" s="19"/>
      <c r="E29" s="19"/>
      <c r="F29" s="19"/>
      <c r="G29" s="19"/>
      <c r="H29" s="19"/>
      <c r="I29" s="19"/>
      <c r="J29" s="19"/>
      <c r="K29" s="19"/>
      <c r="L29" s="19"/>
      <c r="M29" s="19"/>
      <c r="N29" s="19"/>
      <c r="O29" s="19"/>
      <c r="P29" s="19"/>
      <c r="Q29" s="19"/>
      <c r="R29" s="19"/>
      <c r="S29" s="19"/>
      <c r="T29" s="245">
        <f ca="1">COUNTIFS('申請額一覧 '!$E$6:$E$20,B29,'申請額一覧 '!$H$6:$H$20,"&gt;0")</f>
        <v>0</v>
      </c>
      <c r="U29" s="242"/>
      <c r="V29" s="243" t="s">
        <v>15</v>
      </c>
      <c r="W29" s="244"/>
      <c r="X29" s="246">
        <f ca="1">SUMIF('申請額一覧 '!$E$6:$E$20,B29,'申請額一覧 '!$H$6:$H$20)</f>
        <v>0</v>
      </c>
      <c r="Y29" s="240"/>
      <c r="Z29" s="240"/>
      <c r="AA29" s="240"/>
      <c r="AB29" s="35" t="s">
        <v>40</v>
      </c>
      <c r="AC29" s="25"/>
      <c r="AD29" s="245">
        <f ca="1">COUNTIFS('申請額一覧 '!$E$6:$E$20,B29,'申請額一覧 '!$N$6:$N$20,"&gt;0")</f>
        <v>0</v>
      </c>
      <c r="AE29" s="242"/>
      <c r="AF29" s="243" t="s">
        <v>15</v>
      </c>
      <c r="AG29" s="244"/>
      <c r="AH29" s="246">
        <f ca="1">SUMIF('申請額一覧 '!$E$6:$E$20,B29,'申請額一覧 '!$N$6:$N$20)</f>
        <v>0</v>
      </c>
      <c r="AI29" s="240"/>
      <c r="AJ29" s="240"/>
      <c r="AK29" s="240"/>
      <c r="AL29" s="35" t="s">
        <v>40</v>
      </c>
      <c r="AM29" s="25"/>
    </row>
    <row r="30" spans="1:39" ht="12.75" customHeight="1">
      <c r="A30" s="225"/>
      <c r="B30" s="18" t="s">
        <v>79</v>
      </c>
      <c r="C30" s="19"/>
      <c r="D30" s="19"/>
      <c r="E30" s="19"/>
      <c r="F30" s="19"/>
      <c r="G30" s="19"/>
      <c r="H30" s="19"/>
      <c r="I30" s="19"/>
      <c r="J30" s="19"/>
      <c r="K30" s="19"/>
      <c r="L30" s="19"/>
      <c r="M30" s="19"/>
      <c r="N30" s="19"/>
      <c r="O30" s="19"/>
      <c r="P30" s="19"/>
      <c r="Q30" s="19"/>
      <c r="R30" s="19"/>
      <c r="S30" s="19"/>
      <c r="T30" s="245">
        <f ca="1">COUNTIFS('申請額一覧 '!$E$6:$E$20,B30,'申請額一覧 '!$H$6:$H$20,"&gt;0")</f>
        <v>0</v>
      </c>
      <c r="U30" s="242"/>
      <c r="V30" s="243" t="s">
        <v>15</v>
      </c>
      <c r="W30" s="244"/>
      <c r="X30" s="246">
        <f ca="1">SUMIF('申請額一覧 '!$E$6:$E$20,B30,'申請額一覧 '!$H$6:$H$20)</f>
        <v>0</v>
      </c>
      <c r="Y30" s="240"/>
      <c r="Z30" s="240"/>
      <c r="AA30" s="240"/>
      <c r="AB30" s="35" t="s">
        <v>40</v>
      </c>
      <c r="AC30" s="25"/>
      <c r="AD30" s="245">
        <f ca="1">COUNTIFS('申請額一覧 '!$E$6:$E$20,B30,'申請額一覧 '!$N$6:$N$20,"&gt;0")</f>
        <v>0</v>
      </c>
      <c r="AE30" s="242"/>
      <c r="AF30" s="243" t="s">
        <v>15</v>
      </c>
      <c r="AG30" s="244"/>
      <c r="AH30" s="246">
        <f ca="1">SUMIF('申請額一覧 '!$E$6:$E$20,B30,'申請額一覧 '!$N$6:$N$20)</f>
        <v>0</v>
      </c>
      <c r="AI30" s="240"/>
      <c r="AJ30" s="240"/>
      <c r="AK30" s="240"/>
      <c r="AL30" s="35" t="s">
        <v>40</v>
      </c>
      <c r="AM30" s="25"/>
    </row>
    <row r="31" spans="1:39" ht="12.75" customHeight="1">
      <c r="A31" s="225"/>
      <c r="B31" s="18" t="s">
        <v>80</v>
      </c>
      <c r="C31" s="19"/>
      <c r="D31" s="19"/>
      <c r="E31" s="19"/>
      <c r="F31" s="19"/>
      <c r="G31" s="19"/>
      <c r="H31" s="19"/>
      <c r="I31" s="19"/>
      <c r="J31" s="19"/>
      <c r="K31" s="19"/>
      <c r="L31" s="19"/>
      <c r="M31" s="19"/>
      <c r="N31" s="19"/>
      <c r="O31" s="19"/>
      <c r="P31" s="19"/>
      <c r="Q31" s="19"/>
      <c r="R31" s="19"/>
      <c r="S31" s="19"/>
      <c r="T31" s="245">
        <f ca="1">COUNTIFS('申請額一覧 '!$E$6:$E$20,B31,'申請額一覧 '!$H$6:$H$20,"&gt;0")</f>
        <v>0</v>
      </c>
      <c r="U31" s="242"/>
      <c r="V31" s="243" t="s">
        <v>15</v>
      </c>
      <c r="W31" s="244"/>
      <c r="X31" s="246">
        <f ca="1">SUMIF('申請額一覧 '!$E$6:$E$20,B31,'申請額一覧 '!$H$6:$H$20)</f>
        <v>0</v>
      </c>
      <c r="Y31" s="240"/>
      <c r="Z31" s="240"/>
      <c r="AA31" s="240"/>
      <c r="AB31" s="35" t="s">
        <v>40</v>
      </c>
      <c r="AC31" s="25"/>
      <c r="AD31" s="245">
        <f ca="1">COUNTIFS('申請額一覧 '!$E$6:$E$20,B31,'申請額一覧 '!$N$6:$N$20,"&gt;0")</f>
        <v>0</v>
      </c>
      <c r="AE31" s="242"/>
      <c r="AF31" s="243" t="s">
        <v>15</v>
      </c>
      <c r="AG31" s="244"/>
      <c r="AH31" s="246">
        <f ca="1">SUMIF('申請額一覧 '!$E$6:$E$20,B31,'申請額一覧 '!$N$6:$N$20)</f>
        <v>0</v>
      </c>
      <c r="AI31" s="240"/>
      <c r="AJ31" s="240"/>
      <c r="AK31" s="240"/>
      <c r="AL31" s="35" t="s">
        <v>40</v>
      </c>
      <c r="AM31" s="25"/>
    </row>
    <row r="32" spans="1:39" ht="12.75" customHeight="1">
      <c r="A32" s="226"/>
      <c r="B32" s="21" t="s">
        <v>81</v>
      </c>
      <c r="C32" s="22"/>
      <c r="D32" s="22"/>
      <c r="E32" s="22"/>
      <c r="F32" s="22"/>
      <c r="G32" s="22"/>
      <c r="H32" s="22"/>
      <c r="I32" s="22"/>
      <c r="J32" s="22"/>
      <c r="K32" s="22"/>
      <c r="L32" s="22"/>
      <c r="M32" s="22"/>
      <c r="N32" s="22"/>
      <c r="O32" s="22"/>
      <c r="P32" s="22"/>
      <c r="Q32" s="22"/>
      <c r="R32" s="22"/>
      <c r="S32" s="22"/>
      <c r="T32" s="265">
        <f ca="1">COUNTIFS('申請額一覧 '!$E$6:$E$20,B32,'申請額一覧 '!$H$6:$H$20,"&gt;0")</f>
        <v>0</v>
      </c>
      <c r="U32" s="266"/>
      <c r="V32" s="267" t="s">
        <v>15</v>
      </c>
      <c r="W32" s="268"/>
      <c r="X32" s="276">
        <f ca="1">SUMIF('申請額一覧 '!$E$6:$E$20,B32,'申請額一覧 '!$H$6:$H$20)</f>
        <v>0</v>
      </c>
      <c r="Y32" s="277"/>
      <c r="Z32" s="277"/>
      <c r="AA32" s="277"/>
      <c r="AB32" s="36" t="s">
        <v>40</v>
      </c>
      <c r="AC32" s="26"/>
      <c r="AD32" s="230">
        <f ca="1">COUNTIFS('申請額一覧 '!$E$6:$E$20,B32,'申請額一覧 '!$N$6:$N$20,"&gt;0")</f>
        <v>0</v>
      </c>
      <c r="AE32" s="231"/>
      <c r="AF32" s="232" t="s">
        <v>15</v>
      </c>
      <c r="AG32" s="233"/>
      <c r="AH32" s="276">
        <f ca="1">SUMIF('申請額一覧 '!$E$6:$E$20,B32,'申請額一覧 '!$N$6:$N$20)</f>
        <v>0</v>
      </c>
      <c r="AI32" s="277"/>
      <c r="AJ32" s="277"/>
      <c r="AK32" s="277"/>
      <c r="AL32" s="36" t="s">
        <v>40</v>
      </c>
      <c r="AM32" s="26"/>
    </row>
    <row r="33" spans="1:40" ht="21.75" customHeight="1">
      <c r="A33" s="58" t="s">
        <v>99</v>
      </c>
      <c r="B33" s="4" t="s">
        <v>82</v>
      </c>
      <c r="C33" s="6"/>
      <c r="D33" s="6"/>
      <c r="E33" s="6"/>
      <c r="F33" s="6"/>
      <c r="G33" s="6"/>
      <c r="H33" s="6"/>
      <c r="I33" s="6"/>
      <c r="J33" s="6"/>
      <c r="K33" s="6"/>
      <c r="L33" s="6"/>
      <c r="M33" s="6"/>
      <c r="N33" s="6"/>
      <c r="O33" s="6"/>
      <c r="P33" s="6"/>
      <c r="Q33" s="6"/>
      <c r="R33" s="6"/>
      <c r="S33" s="6"/>
      <c r="T33" s="259">
        <f ca="1">COUNTIFS('申請額一覧 '!$E$6:$E$20,B33,'申請額一覧 '!$H$6:$H$20,"&gt;0")</f>
        <v>0</v>
      </c>
      <c r="U33" s="260"/>
      <c r="V33" s="261" t="s">
        <v>15</v>
      </c>
      <c r="W33" s="262"/>
      <c r="X33" s="280">
        <f ca="1">SUMIF('申請額一覧 '!$E$6:$E$20,B33,'申請額一覧 '!$H$6:$H$20)</f>
        <v>0</v>
      </c>
      <c r="Y33" s="281"/>
      <c r="Z33" s="281"/>
      <c r="AA33" s="281"/>
      <c r="AB33" s="52" t="s">
        <v>40</v>
      </c>
      <c r="AC33" s="33"/>
      <c r="AD33" s="259">
        <f ca="1">COUNTIFS('申請額一覧 '!$E$6:$E$20,B33,'申請額一覧 '!$N$6:$N$20,"&gt;0")</f>
        <v>0</v>
      </c>
      <c r="AE33" s="260"/>
      <c r="AF33" s="261" t="s">
        <v>15</v>
      </c>
      <c r="AG33" s="262"/>
      <c r="AH33" s="280">
        <f ca="1">SUMIF('申請額一覧 '!$E$6:$E$20,B33,'申請額一覧 '!$N$6:$N$20)</f>
        <v>0</v>
      </c>
      <c r="AI33" s="281"/>
      <c r="AJ33" s="281"/>
      <c r="AK33" s="281"/>
      <c r="AL33" s="52" t="s">
        <v>40</v>
      </c>
      <c r="AM33" s="33"/>
    </row>
    <row r="34" spans="1:40" ht="12.75" customHeight="1">
      <c r="A34" s="225" t="s">
        <v>83</v>
      </c>
      <c r="B34" s="57" t="s">
        <v>84</v>
      </c>
      <c r="C34" s="57"/>
      <c r="D34" s="57"/>
      <c r="E34" s="57"/>
      <c r="F34" s="57"/>
      <c r="G34" s="57"/>
      <c r="H34" s="57"/>
      <c r="I34" s="57"/>
      <c r="J34" s="57"/>
      <c r="K34" s="57"/>
      <c r="L34" s="57"/>
      <c r="M34" s="57"/>
      <c r="N34" s="57"/>
      <c r="O34" s="57"/>
      <c r="P34" s="57"/>
      <c r="Q34" s="57"/>
      <c r="R34" s="57"/>
      <c r="S34" s="57"/>
      <c r="T34" s="234">
        <f ca="1">COUNTIFS('申請額一覧 '!$E$6:$E$20,B34,'申請額一覧 '!$H$6:$H$20,"&gt;0")</f>
        <v>0</v>
      </c>
      <c r="U34" s="235"/>
      <c r="V34" s="236" t="s">
        <v>15</v>
      </c>
      <c r="W34" s="237"/>
      <c r="X34" s="238">
        <f ca="1">SUMIF('申請額一覧 '!$E$6:$E$20,B34,'申請額一覧 '!$H$6:$H$20)</f>
        <v>0</v>
      </c>
      <c r="Y34" s="239"/>
      <c r="Z34" s="239"/>
      <c r="AA34" s="239"/>
      <c r="AB34" s="39" t="s">
        <v>40</v>
      </c>
      <c r="AC34" s="27"/>
      <c r="AD34" s="234">
        <f ca="1">COUNTIFS('申請額一覧 '!$E$6:$E$20,B34,'申請額一覧 '!$N$6:$N$20,"&gt;0")</f>
        <v>0</v>
      </c>
      <c r="AE34" s="235"/>
      <c r="AF34" s="236" t="s">
        <v>15</v>
      </c>
      <c r="AG34" s="237"/>
      <c r="AH34" s="238">
        <f ca="1">SUMIF('申請額一覧 '!$E$6:$E$20,B34,'申請額一覧 '!$N$6:$N$20)</f>
        <v>0</v>
      </c>
      <c r="AI34" s="239"/>
      <c r="AJ34" s="239"/>
      <c r="AK34" s="239"/>
      <c r="AL34" s="39" t="s">
        <v>40</v>
      </c>
      <c r="AM34" s="27"/>
    </row>
    <row r="35" spans="1:40" ht="12.75" customHeight="1">
      <c r="A35" s="225"/>
      <c r="B35" s="19" t="s">
        <v>85</v>
      </c>
      <c r="C35" s="19"/>
      <c r="D35" s="19"/>
      <c r="E35" s="19"/>
      <c r="F35" s="19"/>
      <c r="G35" s="19"/>
      <c r="H35" s="19"/>
      <c r="I35" s="19"/>
      <c r="J35" s="19"/>
      <c r="K35" s="19"/>
      <c r="L35" s="19"/>
      <c r="M35" s="19"/>
      <c r="N35" s="19"/>
      <c r="O35" s="19"/>
      <c r="P35" s="19"/>
      <c r="Q35" s="19"/>
      <c r="R35" s="19"/>
      <c r="S35" s="19"/>
      <c r="T35" s="245">
        <f ca="1">COUNTIFS('申請額一覧 '!$E$6:$E$20,B35,'申請額一覧 '!$H$6:$H$20,"&gt;0")</f>
        <v>0</v>
      </c>
      <c r="U35" s="242"/>
      <c r="V35" s="243" t="s">
        <v>15</v>
      </c>
      <c r="W35" s="244"/>
      <c r="X35" s="246">
        <f ca="1">SUMIF('申請額一覧 '!$E$6:$E$20,B35,'申請額一覧 '!$H$6:$H$20)</f>
        <v>0</v>
      </c>
      <c r="Y35" s="240"/>
      <c r="Z35" s="240"/>
      <c r="AA35" s="240"/>
      <c r="AB35" s="35" t="s">
        <v>40</v>
      </c>
      <c r="AC35" s="25"/>
      <c r="AD35" s="245">
        <f ca="1">COUNTIFS('申請額一覧 '!$E$6:$E$20,B35,'申請額一覧 '!$N$6:$N$20,"&gt;0")</f>
        <v>0</v>
      </c>
      <c r="AE35" s="242"/>
      <c r="AF35" s="243" t="s">
        <v>15</v>
      </c>
      <c r="AG35" s="244"/>
      <c r="AH35" s="246">
        <f ca="1">SUMIF('申請額一覧 '!$E$6:$E$20,B35,'申請額一覧 '!$N$6:$N$20)</f>
        <v>0</v>
      </c>
      <c r="AI35" s="240"/>
      <c r="AJ35" s="240"/>
      <c r="AK35" s="240"/>
      <c r="AL35" s="35" t="s">
        <v>40</v>
      </c>
      <c r="AM35" s="25"/>
    </row>
    <row r="36" spans="1:40" ht="12.75" customHeight="1">
      <c r="A36" s="225"/>
      <c r="B36" s="19" t="s">
        <v>86</v>
      </c>
      <c r="C36" s="19"/>
      <c r="D36" s="19"/>
      <c r="E36" s="19"/>
      <c r="F36" s="19"/>
      <c r="G36" s="19"/>
      <c r="H36" s="19"/>
      <c r="I36" s="19"/>
      <c r="J36" s="19"/>
      <c r="K36" s="19"/>
      <c r="L36" s="19"/>
      <c r="M36" s="19"/>
      <c r="N36" s="19"/>
      <c r="O36" s="19"/>
      <c r="P36" s="19"/>
      <c r="Q36" s="19"/>
      <c r="R36" s="19"/>
      <c r="S36" s="19"/>
      <c r="T36" s="245">
        <f ca="1">COUNTIFS('申請額一覧 '!$E$6:$E$20,B36,'申請額一覧 '!$H$6:$H$20,"&gt;0")</f>
        <v>0</v>
      </c>
      <c r="U36" s="242"/>
      <c r="V36" s="243" t="s">
        <v>15</v>
      </c>
      <c r="W36" s="244"/>
      <c r="X36" s="246">
        <f ca="1">SUMIF('申請額一覧 '!$E$6:$E$20,B36,'申請額一覧 '!$H$6:$H$20)</f>
        <v>0</v>
      </c>
      <c r="Y36" s="240"/>
      <c r="Z36" s="240"/>
      <c r="AA36" s="240"/>
      <c r="AB36" s="35" t="s">
        <v>40</v>
      </c>
      <c r="AC36" s="25"/>
      <c r="AD36" s="245">
        <f ca="1">COUNTIFS('申請額一覧 '!$E$6:$E$20,B36,'申請額一覧 '!$N$6:$N$20,"&gt;0")</f>
        <v>0</v>
      </c>
      <c r="AE36" s="242"/>
      <c r="AF36" s="243" t="s">
        <v>15</v>
      </c>
      <c r="AG36" s="244"/>
      <c r="AH36" s="246">
        <f ca="1">SUMIF('申請額一覧 '!$E$6:$E$20,B36,'申請額一覧 '!$N$6:$N$20)</f>
        <v>0</v>
      </c>
      <c r="AI36" s="240"/>
      <c r="AJ36" s="240"/>
      <c r="AK36" s="240"/>
      <c r="AL36" s="35" t="s">
        <v>40</v>
      </c>
      <c r="AM36" s="25"/>
    </row>
    <row r="37" spans="1:40" ht="12.75" customHeight="1">
      <c r="A37" s="225"/>
      <c r="B37" s="19" t="s">
        <v>87</v>
      </c>
      <c r="C37" s="19"/>
      <c r="D37" s="19"/>
      <c r="E37" s="19"/>
      <c r="F37" s="19"/>
      <c r="G37" s="19"/>
      <c r="H37" s="19"/>
      <c r="I37" s="19"/>
      <c r="J37" s="19"/>
      <c r="K37" s="19"/>
      <c r="L37" s="19"/>
      <c r="M37" s="19"/>
      <c r="N37" s="19"/>
      <c r="O37" s="19"/>
      <c r="P37" s="19"/>
      <c r="Q37" s="19"/>
      <c r="R37" s="19"/>
      <c r="S37" s="19"/>
      <c r="T37" s="245">
        <f ca="1">COUNTIFS('申請額一覧 '!$E$6:$E$20,B37,'申請額一覧 '!$H$6:$H$20,"&gt;0")</f>
        <v>0</v>
      </c>
      <c r="U37" s="242"/>
      <c r="V37" s="243" t="s">
        <v>15</v>
      </c>
      <c r="W37" s="244"/>
      <c r="X37" s="246">
        <f ca="1">SUMIF('申請額一覧 '!$E$6:$E$20,B37,'申請額一覧 '!$H$6:$H$20)</f>
        <v>0</v>
      </c>
      <c r="Y37" s="240"/>
      <c r="Z37" s="240"/>
      <c r="AA37" s="240"/>
      <c r="AB37" s="35" t="s">
        <v>40</v>
      </c>
      <c r="AC37" s="25"/>
      <c r="AD37" s="245">
        <f ca="1">COUNTIFS('申請額一覧 '!$E$6:$E$20,B37,'申請額一覧 '!$N$6:$N$20,"&gt;0")</f>
        <v>0</v>
      </c>
      <c r="AE37" s="242"/>
      <c r="AF37" s="243" t="s">
        <v>15</v>
      </c>
      <c r="AG37" s="244"/>
      <c r="AH37" s="246">
        <f ca="1">SUMIF('申請額一覧 '!$E$6:$E$20,B37,'申請額一覧 '!$N$6:$N$20)</f>
        <v>0</v>
      </c>
      <c r="AI37" s="240"/>
      <c r="AJ37" s="240"/>
      <c r="AK37" s="240"/>
      <c r="AL37" s="35" t="s">
        <v>40</v>
      </c>
      <c r="AM37" s="25"/>
    </row>
    <row r="38" spans="1:40" ht="12.75" customHeight="1">
      <c r="A38" s="225"/>
      <c r="B38" s="19" t="s">
        <v>88</v>
      </c>
      <c r="C38" s="19"/>
      <c r="D38" s="19"/>
      <c r="E38" s="19"/>
      <c r="F38" s="19"/>
      <c r="G38" s="19"/>
      <c r="H38" s="19"/>
      <c r="I38" s="19"/>
      <c r="J38" s="19"/>
      <c r="K38" s="19"/>
      <c r="L38" s="19"/>
      <c r="M38" s="19"/>
      <c r="N38" s="19"/>
      <c r="O38" s="19"/>
      <c r="P38" s="19"/>
      <c r="Q38" s="19"/>
      <c r="R38" s="19"/>
      <c r="S38" s="19"/>
      <c r="T38" s="245">
        <f ca="1">COUNTIFS('申請額一覧 '!$E$6:$E$20,B38,'申請額一覧 '!$H$6:$H$20,"&gt;0")</f>
        <v>0</v>
      </c>
      <c r="U38" s="242"/>
      <c r="V38" s="243" t="s">
        <v>15</v>
      </c>
      <c r="W38" s="244"/>
      <c r="X38" s="246">
        <f ca="1">SUMIF('申請額一覧 '!$E$6:$E$20,B38,'申請額一覧 '!$H$6:$H$20)</f>
        <v>0</v>
      </c>
      <c r="Y38" s="240"/>
      <c r="Z38" s="240"/>
      <c r="AA38" s="240"/>
      <c r="AB38" s="35" t="s">
        <v>40</v>
      </c>
      <c r="AC38" s="25"/>
      <c r="AD38" s="245">
        <f ca="1">COUNTIFS('申請額一覧 '!$E$6:$E$20,B38,'申請額一覧 '!$N$6:$N$20,"&gt;0")</f>
        <v>0</v>
      </c>
      <c r="AE38" s="242"/>
      <c r="AF38" s="243" t="s">
        <v>15</v>
      </c>
      <c r="AG38" s="244"/>
      <c r="AH38" s="246">
        <f ca="1">SUMIF('申請額一覧 '!$E$6:$E$20,B38,'申請額一覧 '!$N$6:$N$20)</f>
        <v>0</v>
      </c>
      <c r="AI38" s="240"/>
      <c r="AJ38" s="240"/>
      <c r="AK38" s="240"/>
      <c r="AL38" s="35" t="s">
        <v>40</v>
      </c>
      <c r="AM38" s="25"/>
    </row>
    <row r="39" spans="1:40" ht="12.75" customHeight="1">
      <c r="A39" s="226"/>
      <c r="B39" s="19" t="s">
        <v>100</v>
      </c>
      <c r="C39" s="19"/>
      <c r="D39" s="19"/>
      <c r="E39" s="19"/>
      <c r="F39" s="19"/>
      <c r="G39" s="19"/>
      <c r="H39" s="19"/>
      <c r="I39" s="19"/>
      <c r="J39" s="19"/>
      <c r="K39" s="19"/>
      <c r="L39" s="19"/>
      <c r="M39" s="19"/>
      <c r="N39" s="19"/>
      <c r="O39" s="19"/>
      <c r="P39" s="19"/>
      <c r="Q39" s="19"/>
      <c r="R39" s="19"/>
      <c r="S39" s="19"/>
      <c r="T39" s="245">
        <f ca="1">COUNTIFS('申請額一覧 '!$E$6:$E$20,B39,'申請額一覧 '!$H$6:$H$20,"&gt;0")</f>
        <v>0</v>
      </c>
      <c r="U39" s="242"/>
      <c r="V39" s="243" t="s">
        <v>15</v>
      </c>
      <c r="W39" s="244"/>
      <c r="X39" s="246">
        <f ca="1">SUMIF('申請額一覧 '!$E$6:$E$20,B39,'申請額一覧 '!$H$6:$H$20)</f>
        <v>0</v>
      </c>
      <c r="Y39" s="240"/>
      <c r="Z39" s="240"/>
      <c r="AA39" s="240"/>
      <c r="AB39" s="35" t="s">
        <v>40</v>
      </c>
      <c r="AC39" s="25"/>
      <c r="AD39" s="245">
        <f ca="1">COUNTIFS('申請額一覧 '!$E$6:$E$20,B39,'申請額一覧 '!$N$6:$N$20,"&gt;0")</f>
        <v>0</v>
      </c>
      <c r="AE39" s="242"/>
      <c r="AF39" s="243" t="s">
        <v>15</v>
      </c>
      <c r="AG39" s="244"/>
      <c r="AH39" s="246">
        <f ca="1">SUMIF('申請額一覧 '!$E$6:$E$20,B39,'申請額一覧 '!$N$6:$N$20)</f>
        <v>0</v>
      </c>
      <c r="AI39" s="240"/>
      <c r="AJ39" s="240"/>
      <c r="AK39" s="240"/>
      <c r="AL39" s="35" t="s">
        <v>40</v>
      </c>
      <c r="AM39" s="25"/>
    </row>
    <row r="40" spans="1:40" ht="12.75" customHeight="1">
      <c r="A40" s="315" t="s">
        <v>16</v>
      </c>
      <c r="B40" s="11" t="s">
        <v>89</v>
      </c>
      <c r="C40" s="11"/>
      <c r="D40" s="11"/>
      <c r="E40" s="11"/>
      <c r="F40" s="11"/>
      <c r="G40" s="11"/>
      <c r="H40" s="11"/>
      <c r="I40" s="11"/>
      <c r="J40" s="11"/>
      <c r="K40" s="11"/>
      <c r="L40" s="11"/>
      <c r="M40" s="11"/>
      <c r="N40" s="11"/>
      <c r="O40" s="11"/>
      <c r="P40" s="11"/>
      <c r="Q40" s="11"/>
      <c r="R40" s="11"/>
      <c r="S40" s="12"/>
      <c r="T40" s="307">
        <f ca="1">COUNTIFS('申請額一覧 '!$E$6:$E$20,B40,'申請額一覧 '!$H$6:$H$20,"&gt;0")</f>
        <v>0</v>
      </c>
      <c r="U40" s="307"/>
      <c r="V40" s="323" t="s">
        <v>15</v>
      </c>
      <c r="W40" s="324"/>
      <c r="X40" s="314">
        <f ca="1">SUMIF('申請額一覧 '!$E$6:$E$20,B40,'申請額一覧 '!$H$6:$H$20)</f>
        <v>0</v>
      </c>
      <c r="Y40" s="314"/>
      <c r="Z40" s="314"/>
      <c r="AA40" s="314"/>
      <c r="AB40" s="214" t="s">
        <v>40</v>
      </c>
      <c r="AC40" s="215"/>
      <c r="AD40" s="307">
        <f ca="1">COUNTIFS('申請額一覧 '!$E$6:$E$20,B40,'申請額一覧 '!$N$6:$N$20,"&gt;0")</f>
        <v>0</v>
      </c>
      <c r="AE40" s="307"/>
      <c r="AF40" s="323" t="s">
        <v>15</v>
      </c>
      <c r="AG40" s="324"/>
      <c r="AH40" s="318">
        <f ca="1">SUMIF('申請額一覧 '!$E$6:$E$20,B40,'申請額一覧 '!$N$6:$N$20)</f>
        <v>0</v>
      </c>
      <c r="AI40" s="314"/>
      <c r="AJ40" s="314"/>
      <c r="AK40" s="314"/>
      <c r="AL40" s="214" t="s">
        <v>40</v>
      </c>
      <c r="AM40" s="215"/>
    </row>
    <row r="41" spans="1:40" ht="12.75" customHeight="1">
      <c r="A41" s="316"/>
      <c r="B41" s="19" t="s">
        <v>90</v>
      </c>
      <c r="C41" s="19"/>
      <c r="D41" s="19"/>
      <c r="E41" s="19"/>
      <c r="F41" s="19"/>
      <c r="G41" s="19"/>
      <c r="H41" s="19"/>
      <c r="I41" s="19"/>
      <c r="J41" s="19"/>
      <c r="K41" s="19"/>
      <c r="L41" s="19"/>
      <c r="M41" s="19"/>
      <c r="N41" s="19"/>
      <c r="O41" s="19"/>
      <c r="P41" s="19"/>
      <c r="Q41" s="19"/>
      <c r="R41" s="19"/>
      <c r="S41" s="20"/>
      <c r="T41" s="242">
        <f ca="1">COUNTIFS('申請額一覧 '!$E$6:$E$20,B41,'申請額一覧 '!$H$6:$H$20,"&gt;0")</f>
        <v>0</v>
      </c>
      <c r="U41" s="242"/>
      <c r="V41" s="243" t="s">
        <v>15</v>
      </c>
      <c r="W41" s="244"/>
      <c r="X41" s="240">
        <f ca="1">SUMIF('申請額一覧 '!$E$6:$E$20,B41,'申請額一覧 '!$H$6:$H$20)</f>
        <v>0</v>
      </c>
      <c r="Y41" s="240"/>
      <c r="Z41" s="240"/>
      <c r="AA41" s="241"/>
      <c r="AB41" s="212" t="s">
        <v>40</v>
      </c>
      <c r="AC41" s="25"/>
      <c r="AD41" s="242">
        <f ca="1">COUNTIFS('申請額一覧 '!$E$6:$E$20,B41,'申請額一覧 '!$N$6:$N$20,"&gt;0")</f>
        <v>0</v>
      </c>
      <c r="AE41" s="242"/>
      <c r="AF41" s="243" t="s">
        <v>15</v>
      </c>
      <c r="AG41" s="244"/>
      <c r="AH41" s="246">
        <f ca="1">SUMIF('申請額一覧 '!$E$6:$E$20,B41,'申請額一覧 '!$N$6:$N$20)</f>
        <v>0</v>
      </c>
      <c r="AI41" s="240"/>
      <c r="AJ41" s="240"/>
      <c r="AK41" s="240"/>
      <c r="AL41" s="35" t="s">
        <v>40</v>
      </c>
      <c r="AM41" s="25"/>
      <c r="AN41" s="213"/>
    </row>
    <row r="42" spans="1:40" ht="12.75" customHeight="1">
      <c r="A42" s="316"/>
      <c r="B42" s="19" t="s">
        <v>91</v>
      </c>
      <c r="C42" s="19"/>
      <c r="D42" s="19"/>
      <c r="E42" s="19"/>
      <c r="F42" s="19"/>
      <c r="G42" s="19"/>
      <c r="H42" s="19"/>
      <c r="I42" s="19"/>
      <c r="J42" s="19"/>
      <c r="K42" s="19"/>
      <c r="L42" s="19"/>
      <c r="M42" s="19"/>
      <c r="N42" s="19"/>
      <c r="O42" s="19"/>
      <c r="P42" s="19"/>
      <c r="Q42" s="19"/>
      <c r="R42" s="19"/>
      <c r="S42" s="20"/>
      <c r="T42" s="242">
        <f ca="1">COUNTIFS('申請額一覧 '!$E$6:$E$20,B42,'申請額一覧 '!$H$6:$H$20,"&gt;0")</f>
        <v>0</v>
      </c>
      <c r="U42" s="242"/>
      <c r="V42" s="243" t="s">
        <v>15</v>
      </c>
      <c r="W42" s="244"/>
      <c r="X42" s="240">
        <f ca="1">SUMIF('申請額一覧 '!$E$6:$E$20,B42,'申請額一覧 '!$H$6:$H$20)</f>
        <v>0</v>
      </c>
      <c r="Y42" s="240"/>
      <c r="Z42" s="240"/>
      <c r="AA42" s="241"/>
      <c r="AB42" s="212" t="s">
        <v>40</v>
      </c>
      <c r="AC42" s="25"/>
      <c r="AD42" s="242">
        <f ca="1">COUNTIFS('申請額一覧 '!$E$6:$E$20,B42,'申請額一覧 '!$N$6:$N$20,"&gt;0")</f>
        <v>0</v>
      </c>
      <c r="AE42" s="242"/>
      <c r="AF42" s="243" t="s">
        <v>15</v>
      </c>
      <c r="AG42" s="244"/>
      <c r="AH42" s="246">
        <f ca="1">SUMIF('申請額一覧 '!$E$6:$E$20,B42,'申請額一覧 '!$N$6:$N$20)</f>
        <v>0</v>
      </c>
      <c r="AI42" s="240"/>
      <c r="AJ42" s="240"/>
      <c r="AK42" s="240"/>
      <c r="AL42" s="35" t="s">
        <v>40</v>
      </c>
      <c r="AM42" s="25"/>
    </row>
    <row r="43" spans="1:40" ht="12.75" customHeight="1">
      <c r="A43" s="316"/>
      <c r="B43" s="2" t="s">
        <v>92</v>
      </c>
      <c r="C43" s="2"/>
      <c r="D43" s="2"/>
      <c r="E43" s="2"/>
      <c r="F43" s="2"/>
      <c r="G43" s="2"/>
      <c r="H43" s="2"/>
      <c r="I43" s="2"/>
      <c r="J43" s="2"/>
      <c r="K43" s="2"/>
      <c r="L43" s="2"/>
      <c r="M43" s="2"/>
      <c r="N43" s="2"/>
      <c r="O43" s="2"/>
      <c r="P43" s="2"/>
      <c r="Q43" s="2"/>
      <c r="R43" s="2"/>
      <c r="S43" s="2"/>
      <c r="T43" s="263">
        <f ca="1">COUNTIFS('申請額一覧 '!$E$6:$E$20,B43,'申請額一覧 '!$H$6:$H$20,"&gt;0")</f>
        <v>0</v>
      </c>
      <c r="U43" s="264"/>
      <c r="V43" s="247" t="s">
        <v>15</v>
      </c>
      <c r="W43" s="248"/>
      <c r="X43" s="228">
        <f ca="1">SUMIF('申請額一覧 '!$E$6:$E$20,B43,'申請額一覧 '!$H$6:$H$20)</f>
        <v>0</v>
      </c>
      <c r="Y43" s="229"/>
      <c r="Z43" s="229"/>
      <c r="AA43" s="229"/>
      <c r="AB43" s="53" t="s">
        <v>40</v>
      </c>
      <c r="AC43" s="54"/>
      <c r="AD43" s="263">
        <f ca="1">COUNTIFS('申請額一覧 '!$E$6:$E$20,B43,'申請額一覧 '!$N$6:$N$20,"&gt;0")</f>
        <v>0</v>
      </c>
      <c r="AE43" s="264"/>
      <c r="AF43" s="247" t="s">
        <v>15</v>
      </c>
      <c r="AG43" s="248"/>
      <c r="AH43" s="228">
        <f ca="1">SUMIF('申請額一覧 '!$E$6:$E$20,B43,'申請額一覧 '!$N$6:$N$20)</f>
        <v>0</v>
      </c>
      <c r="AI43" s="229"/>
      <c r="AJ43" s="229"/>
      <c r="AK43" s="229"/>
      <c r="AL43" s="53" t="s">
        <v>40</v>
      </c>
      <c r="AM43" s="54"/>
    </row>
    <row r="44" spans="1:40" ht="12.75" customHeight="1">
      <c r="A44" s="316"/>
      <c r="B44" s="19" t="s">
        <v>77</v>
      </c>
      <c r="C44" s="19"/>
      <c r="D44" s="19"/>
      <c r="E44" s="19"/>
      <c r="F44" s="19"/>
      <c r="G44" s="19"/>
      <c r="H44" s="19"/>
      <c r="I44" s="19"/>
      <c r="J44" s="19"/>
      <c r="K44" s="19"/>
      <c r="L44" s="19"/>
      <c r="M44" s="19"/>
      <c r="N44" s="19"/>
      <c r="O44" s="19"/>
      <c r="P44" s="19"/>
      <c r="Q44" s="19"/>
      <c r="R44" s="19"/>
      <c r="S44" s="20"/>
      <c r="T44" s="245">
        <f ca="1">COUNTIFS('申請額一覧 '!$E$6:$E$20,B44,'申請額一覧 '!$H$6:$H$20,"&gt;0")</f>
        <v>0</v>
      </c>
      <c r="U44" s="242"/>
      <c r="V44" s="243" t="s">
        <v>15</v>
      </c>
      <c r="W44" s="244"/>
      <c r="X44" s="246">
        <f ca="1">SUMIF('申請額一覧 '!$E$6:$E$20,B44,'申請額一覧 '!$H$6:$H$20)</f>
        <v>0</v>
      </c>
      <c r="Y44" s="240"/>
      <c r="Z44" s="240"/>
      <c r="AA44" s="240"/>
      <c r="AB44" s="35" t="s">
        <v>40</v>
      </c>
      <c r="AC44" s="25"/>
      <c r="AD44" s="245">
        <f ca="1">COUNTIFS('申請額一覧 '!$E$6:$E$20,B44,'申請額一覧 '!$N$6:$N$20,"&gt;0")</f>
        <v>0</v>
      </c>
      <c r="AE44" s="242"/>
      <c r="AF44" s="243" t="s">
        <v>15</v>
      </c>
      <c r="AG44" s="244"/>
      <c r="AH44" s="246">
        <f ca="1">SUMIF('申請額一覧 '!$E$6:$E$20,B44,'申請額一覧 '!$N$6:$N$20)</f>
        <v>0</v>
      </c>
      <c r="AI44" s="240"/>
      <c r="AJ44" s="240"/>
      <c r="AK44" s="240"/>
      <c r="AL44" s="35" t="s">
        <v>40</v>
      </c>
      <c r="AM44" s="25"/>
    </row>
    <row r="45" spans="1:40" ht="12.75" customHeight="1">
      <c r="A45" s="316"/>
      <c r="B45" s="57" t="s">
        <v>78</v>
      </c>
      <c r="C45" s="57"/>
      <c r="D45" s="57"/>
      <c r="E45" s="57"/>
      <c r="F45" s="57"/>
      <c r="G45" s="57"/>
      <c r="H45" s="57"/>
      <c r="I45" s="57"/>
      <c r="J45" s="57"/>
      <c r="K45" s="57"/>
      <c r="L45" s="57"/>
      <c r="M45" s="57"/>
      <c r="N45" s="57"/>
      <c r="O45" s="57"/>
      <c r="P45" s="57"/>
      <c r="Q45" s="57"/>
      <c r="R45" s="57"/>
      <c r="S45" s="57"/>
      <c r="T45" s="234">
        <f ca="1">COUNTIFS('申請額一覧 '!$E$6:$E$20,B45,'申請額一覧 '!$H$6:$H$20,"&gt;0")</f>
        <v>0</v>
      </c>
      <c r="U45" s="235"/>
      <c r="V45" s="236" t="s">
        <v>15</v>
      </c>
      <c r="W45" s="237"/>
      <c r="X45" s="238">
        <f ca="1">SUMIF('申請額一覧 '!$E$6:$E$20,B45,'申請額一覧 '!$H$6:$H$20)</f>
        <v>0</v>
      </c>
      <c r="Y45" s="239"/>
      <c r="Z45" s="239"/>
      <c r="AA45" s="239"/>
      <c r="AB45" s="39" t="s">
        <v>40</v>
      </c>
      <c r="AC45" s="27"/>
      <c r="AD45" s="234">
        <f ca="1">COUNTIFS('申請額一覧 '!$E$6:$E$20,B45,'申請額一覧 '!$N$6:$N$20,"&gt;0")</f>
        <v>0</v>
      </c>
      <c r="AE45" s="235"/>
      <c r="AF45" s="236" t="s">
        <v>15</v>
      </c>
      <c r="AG45" s="237"/>
      <c r="AH45" s="238">
        <f ca="1">SUMIF('申請額一覧 '!$E$6:$E$20,B45,'申請額一覧 '!$N$6:$N$20)</f>
        <v>0</v>
      </c>
      <c r="AI45" s="239"/>
      <c r="AJ45" s="239"/>
      <c r="AK45" s="239"/>
      <c r="AL45" s="39" t="s">
        <v>40</v>
      </c>
      <c r="AM45" s="27"/>
    </row>
    <row r="46" spans="1:40" ht="12.75" customHeight="1">
      <c r="A46" s="316"/>
      <c r="B46" s="57" t="s">
        <v>93</v>
      </c>
      <c r="C46" s="57"/>
      <c r="D46" s="57"/>
      <c r="E46" s="57"/>
      <c r="F46" s="57"/>
      <c r="G46" s="57"/>
      <c r="H46" s="57"/>
      <c r="I46" s="57"/>
      <c r="J46" s="57"/>
      <c r="K46" s="57"/>
      <c r="L46" s="57"/>
      <c r="M46" s="57"/>
      <c r="N46" s="57"/>
      <c r="O46" s="57"/>
      <c r="P46" s="57"/>
      <c r="Q46" s="57"/>
      <c r="R46" s="57"/>
      <c r="S46" s="57"/>
      <c r="T46" s="234">
        <f ca="1">COUNTIFS('申請額一覧 '!$E$6:$E$20,B46,'申請額一覧 '!$H$6:$H$20,"&gt;0")</f>
        <v>0</v>
      </c>
      <c r="U46" s="235"/>
      <c r="V46" s="236" t="s">
        <v>15</v>
      </c>
      <c r="W46" s="237"/>
      <c r="X46" s="238">
        <f ca="1">SUMIF('申請額一覧 '!$E$6:$E$20,B46,'申請額一覧 '!$H$6:$H$20)</f>
        <v>0</v>
      </c>
      <c r="Y46" s="239"/>
      <c r="Z46" s="239"/>
      <c r="AA46" s="239"/>
      <c r="AB46" s="39" t="s">
        <v>40</v>
      </c>
      <c r="AC46" s="27"/>
      <c r="AD46" s="234">
        <f ca="1">COUNTIFS('申請額一覧 '!$E$6:$E$20,B46,'申請額一覧 '!$N$6:$N$20,"&gt;0")</f>
        <v>0</v>
      </c>
      <c r="AE46" s="235"/>
      <c r="AF46" s="236" t="s">
        <v>15</v>
      </c>
      <c r="AG46" s="237"/>
      <c r="AH46" s="238">
        <f ca="1">SUMIF('申請額一覧 '!$E$6:$E$20,B46,'申請額一覧 '!$N$6:$N$20)</f>
        <v>0</v>
      </c>
      <c r="AI46" s="239"/>
      <c r="AJ46" s="239"/>
      <c r="AK46" s="239"/>
      <c r="AL46" s="39" t="s">
        <v>40</v>
      </c>
      <c r="AM46" s="27"/>
    </row>
    <row r="47" spans="1:40" ht="12.75" customHeight="1">
      <c r="A47" s="317"/>
      <c r="B47" s="23" t="s">
        <v>94</v>
      </c>
      <c r="C47" s="23"/>
      <c r="D47" s="23"/>
      <c r="E47" s="23"/>
      <c r="F47" s="23"/>
      <c r="G47" s="23"/>
      <c r="H47" s="23"/>
      <c r="I47" s="23"/>
      <c r="J47" s="23"/>
      <c r="K47" s="23"/>
      <c r="L47" s="23"/>
      <c r="M47" s="23"/>
      <c r="N47" s="23"/>
      <c r="O47" s="23"/>
      <c r="P47" s="23"/>
      <c r="Q47" s="23"/>
      <c r="R47" s="23"/>
      <c r="S47" s="23"/>
      <c r="T47" s="230">
        <f ca="1">COUNTIFS('申請額一覧 '!$E$6:$E$20,B47,'申請額一覧 '!$H$6:$H$20,"&gt;0")</f>
        <v>0</v>
      </c>
      <c r="U47" s="231"/>
      <c r="V47" s="232" t="s">
        <v>15</v>
      </c>
      <c r="W47" s="233"/>
      <c r="X47" s="276">
        <f ca="1">SUMIF('申請額一覧 '!$E$6:$E$20,B47,'申請額一覧 '!$H$6:$H$20)</f>
        <v>0</v>
      </c>
      <c r="Y47" s="277"/>
      <c r="Z47" s="277"/>
      <c r="AA47" s="277"/>
      <c r="AB47" s="36" t="s">
        <v>40</v>
      </c>
      <c r="AC47" s="26"/>
      <c r="AD47" s="230">
        <f ca="1">COUNTIFS('申請額一覧 '!$E$6:$E$20,B47,'申請額一覧 '!$N$6:$N$20,"&gt;0")</f>
        <v>0</v>
      </c>
      <c r="AE47" s="231"/>
      <c r="AF47" s="232" t="s">
        <v>15</v>
      </c>
      <c r="AG47" s="233"/>
      <c r="AH47" s="276">
        <f ca="1">SUMIF('申請額一覧 '!$E$6:$E$20,B47,'申請額一覧 '!$N$6:$N$20)</f>
        <v>0</v>
      </c>
      <c r="AI47" s="277"/>
      <c r="AJ47" s="277"/>
      <c r="AK47" s="277"/>
      <c r="AL47" s="36" t="s">
        <v>40</v>
      </c>
      <c r="AM47" s="26"/>
    </row>
    <row r="48" spans="1:40" ht="12.75" customHeight="1">
      <c r="A48" s="227" t="s">
        <v>101</v>
      </c>
      <c r="B48" s="14" t="s">
        <v>95</v>
      </c>
      <c r="C48" s="16"/>
      <c r="D48" s="16"/>
      <c r="E48" s="16"/>
      <c r="F48" s="16"/>
      <c r="G48" s="16"/>
      <c r="H48" s="16"/>
      <c r="I48" s="16"/>
      <c r="J48" s="16"/>
      <c r="K48" s="16"/>
      <c r="L48" s="16"/>
      <c r="M48" s="16"/>
      <c r="N48" s="16"/>
      <c r="O48" s="16"/>
      <c r="P48" s="16"/>
      <c r="Q48" s="16"/>
      <c r="R48" s="16"/>
      <c r="S48" s="16"/>
      <c r="T48" s="274">
        <f ca="1">COUNTIFS('申請額一覧 '!$E$6:$E$20,B48,'申請額一覧 '!$H$6:$H$20,"&gt;0")</f>
        <v>0</v>
      </c>
      <c r="U48" s="275"/>
      <c r="V48" s="272" t="s">
        <v>15</v>
      </c>
      <c r="W48" s="273"/>
      <c r="X48" s="278">
        <f ca="1">SUMIF('申請額一覧 '!$E$6:$E$20,B48,'申請額一覧 '!$H$6:$H$20)</f>
        <v>0</v>
      </c>
      <c r="Y48" s="279"/>
      <c r="Z48" s="279"/>
      <c r="AA48" s="279"/>
      <c r="AB48" s="38" t="s">
        <v>40</v>
      </c>
      <c r="AC48" s="24"/>
      <c r="AD48" s="274">
        <f ca="1">COUNTIFS('申請額一覧 '!$E$6:$E$20,B48,'申請額一覧 '!$N$6:$N$20,"&gt;0")</f>
        <v>0</v>
      </c>
      <c r="AE48" s="275"/>
      <c r="AF48" s="272" t="s">
        <v>15</v>
      </c>
      <c r="AG48" s="273"/>
      <c r="AH48" s="278">
        <f ca="1">SUMIF('申請額一覧 '!$E$6:$E$20,B48,'申請額一覧 '!$N$6:$N$20)</f>
        <v>0</v>
      </c>
      <c r="AI48" s="279"/>
      <c r="AJ48" s="279"/>
      <c r="AK48" s="279"/>
      <c r="AL48" s="38" t="s">
        <v>40</v>
      </c>
      <c r="AM48" s="24"/>
    </row>
    <row r="49" spans="1:39" ht="12.75" customHeight="1">
      <c r="A49" s="225"/>
      <c r="B49" s="18" t="s">
        <v>96</v>
      </c>
      <c r="C49" s="19"/>
      <c r="D49" s="19"/>
      <c r="E49" s="19"/>
      <c r="F49" s="19"/>
      <c r="G49" s="19"/>
      <c r="H49" s="19"/>
      <c r="I49" s="19"/>
      <c r="J49" s="19"/>
      <c r="K49" s="19"/>
      <c r="L49" s="19"/>
      <c r="M49" s="19"/>
      <c r="N49" s="19"/>
      <c r="O49" s="19"/>
      <c r="P49" s="19"/>
      <c r="Q49" s="19"/>
      <c r="R49" s="19"/>
      <c r="S49" s="19"/>
      <c r="T49" s="245">
        <f ca="1">COUNTIFS('申請額一覧 '!$E$6:$E$20,B49,'申請額一覧 '!$H$6:$H$20,"&gt;0")</f>
        <v>0</v>
      </c>
      <c r="U49" s="242"/>
      <c r="V49" s="243" t="s">
        <v>15</v>
      </c>
      <c r="W49" s="244"/>
      <c r="X49" s="246">
        <f ca="1">SUMIF('申請額一覧 '!$E$6:$E$20,B49,'申請額一覧 '!$H$6:$H$20)</f>
        <v>0</v>
      </c>
      <c r="Y49" s="240"/>
      <c r="Z49" s="240"/>
      <c r="AA49" s="240"/>
      <c r="AB49" s="35" t="s">
        <v>40</v>
      </c>
      <c r="AC49" s="25"/>
      <c r="AD49" s="245">
        <f ca="1">COUNTIFS('申請額一覧 '!$E$6:$E$20,B49,'申請額一覧 '!$N$6:$N$20,"&gt;0")</f>
        <v>0</v>
      </c>
      <c r="AE49" s="242"/>
      <c r="AF49" s="243" t="s">
        <v>15</v>
      </c>
      <c r="AG49" s="244"/>
      <c r="AH49" s="246">
        <f ca="1">SUMIF('申請額一覧 '!$E$6:$E$20,B49,'申請額一覧 '!$N$6:$N$20)</f>
        <v>0</v>
      </c>
      <c r="AI49" s="240"/>
      <c r="AJ49" s="240"/>
      <c r="AK49" s="240"/>
      <c r="AL49" s="35" t="s">
        <v>40</v>
      </c>
      <c r="AM49" s="25"/>
    </row>
    <row r="50" spans="1:39" ht="12.75" customHeight="1">
      <c r="A50" s="225"/>
      <c r="B50" s="18" t="s">
        <v>97</v>
      </c>
      <c r="C50" s="19"/>
      <c r="D50" s="19"/>
      <c r="E50" s="19"/>
      <c r="F50" s="19"/>
      <c r="G50" s="19"/>
      <c r="H50" s="19"/>
      <c r="I50" s="19"/>
      <c r="J50" s="19"/>
      <c r="K50" s="19"/>
      <c r="L50" s="19"/>
      <c r="M50" s="19"/>
      <c r="N50" s="19"/>
      <c r="O50" s="19"/>
      <c r="P50" s="19"/>
      <c r="Q50" s="19"/>
      <c r="R50" s="19"/>
      <c r="S50" s="19"/>
      <c r="T50" s="245">
        <f ca="1">COUNTIFS('申請額一覧 '!$E$6:$E$20,B50,'申請額一覧 '!$H$6:$H$20,"&gt;0")</f>
        <v>0</v>
      </c>
      <c r="U50" s="242"/>
      <c r="V50" s="243" t="s">
        <v>15</v>
      </c>
      <c r="W50" s="244"/>
      <c r="X50" s="246">
        <f ca="1">SUMIF('申請額一覧 '!$E$6:$E$20,B50,'申請額一覧 '!$H$6:$H$20)</f>
        <v>0</v>
      </c>
      <c r="Y50" s="240"/>
      <c r="Z50" s="240"/>
      <c r="AA50" s="240"/>
      <c r="AB50" s="35" t="s">
        <v>40</v>
      </c>
      <c r="AC50" s="25"/>
      <c r="AD50" s="245">
        <f ca="1">COUNTIFS('申請額一覧 '!$E$6:$E$20,B50,'申請額一覧 '!$N$6:$N$20,"&gt;0")</f>
        <v>0</v>
      </c>
      <c r="AE50" s="242"/>
      <c r="AF50" s="243" t="s">
        <v>15</v>
      </c>
      <c r="AG50" s="244"/>
      <c r="AH50" s="246">
        <f ca="1">SUMIF('申請額一覧 '!$E$6:$E$20,B50,'申請額一覧 '!$N$6:$N$20)</f>
        <v>0</v>
      </c>
      <c r="AI50" s="240"/>
      <c r="AJ50" s="240"/>
      <c r="AK50" s="240"/>
      <c r="AL50" s="35" t="s">
        <v>40</v>
      </c>
      <c r="AM50" s="25"/>
    </row>
    <row r="51" spans="1:39" ht="12.75" customHeight="1">
      <c r="A51" s="226"/>
      <c r="B51" s="21" t="s">
        <v>98</v>
      </c>
      <c r="C51" s="22"/>
      <c r="D51" s="22"/>
      <c r="E51" s="22"/>
      <c r="F51" s="22"/>
      <c r="G51" s="22"/>
      <c r="H51" s="22"/>
      <c r="I51" s="22"/>
      <c r="J51" s="22"/>
      <c r="K51" s="22"/>
      <c r="L51" s="22"/>
      <c r="M51" s="22"/>
      <c r="N51" s="22"/>
      <c r="O51" s="22"/>
      <c r="P51" s="22"/>
      <c r="Q51" s="22"/>
      <c r="R51" s="22"/>
      <c r="S51" s="22"/>
      <c r="T51" s="265">
        <f ca="1">COUNTIFS('申請額一覧 '!$E$6:$E$20,B51,'申請額一覧 '!$H$6:$H$20,"&gt;0")</f>
        <v>0</v>
      </c>
      <c r="U51" s="266"/>
      <c r="V51" s="267" t="s">
        <v>15</v>
      </c>
      <c r="W51" s="268"/>
      <c r="X51" s="321">
        <f ca="1">SUMIF('申請額一覧 '!$E$6:$E$20,B51,'申請額一覧 '!$H$6:$H$20)</f>
        <v>0</v>
      </c>
      <c r="Y51" s="322"/>
      <c r="Z51" s="322"/>
      <c r="AA51" s="322"/>
      <c r="AB51" s="55" t="s">
        <v>40</v>
      </c>
      <c r="AC51" s="56"/>
      <c r="AD51" s="265">
        <f ca="1">COUNTIFS('申請額一覧 '!$E$6:$E$20,B51,'申請額一覧 '!$N$6:$N$20,"&gt;0")</f>
        <v>0</v>
      </c>
      <c r="AE51" s="266"/>
      <c r="AF51" s="267" t="s">
        <v>15</v>
      </c>
      <c r="AG51" s="268"/>
      <c r="AH51" s="321">
        <f ca="1">SUMIF('申請額一覧 '!$E$6:$E$20,B51,'申請額一覧 '!$N$6:$N$20)</f>
        <v>0</v>
      </c>
      <c r="AI51" s="322"/>
      <c r="AJ51" s="322"/>
      <c r="AK51" s="322"/>
      <c r="AL51" s="55" t="s">
        <v>40</v>
      </c>
      <c r="AM51" s="56"/>
    </row>
    <row r="52" spans="1:39" ht="15.75" customHeight="1">
      <c r="A52" s="249" t="s">
        <v>17</v>
      </c>
      <c r="B52" s="250"/>
      <c r="C52" s="250"/>
      <c r="D52" s="250"/>
      <c r="E52" s="250"/>
      <c r="F52" s="250"/>
      <c r="G52" s="250"/>
      <c r="H52" s="250"/>
      <c r="I52" s="250"/>
      <c r="J52" s="250"/>
      <c r="K52" s="250"/>
      <c r="L52" s="250"/>
      <c r="M52" s="250"/>
      <c r="N52" s="250"/>
      <c r="O52" s="250"/>
      <c r="P52" s="250"/>
      <c r="Q52" s="250"/>
      <c r="R52" s="250"/>
      <c r="S52" s="251"/>
      <c r="T52" s="259">
        <f ca="1">SUM(T23:U51)</f>
        <v>0</v>
      </c>
      <c r="U52" s="260"/>
      <c r="V52" s="261" t="s">
        <v>15</v>
      </c>
      <c r="W52" s="262"/>
      <c r="X52" s="280">
        <f ca="1">SUM(X23:AA51)</f>
        <v>0</v>
      </c>
      <c r="Y52" s="281"/>
      <c r="Z52" s="281"/>
      <c r="AA52" s="281"/>
      <c r="AB52" s="52" t="s">
        <v>40</v>
      </c>
      <c r="AC52" s="33"/>
      <c r="AD52" s="259">
        <f ca="1">SUM(AD23:AE51)</f>
        <v>0</v>
      </c>
      <c r="AE52" s="260"/>
      <c r="AF52" s="261" t="s">
        <v>15</v>
      </c>
      <c r="AG52" s="262"/>
      <c r="AH52" s="280">
        <f ca="1">SUM(AH23:AK51)</f>
        <v>0</v>
      </c>
      <c r="AI52" s="281"/>
      <c r="AJ52" s="281"/>
      <c r="AK52" s="281"/>
      <c r="AL52" s="52" t="s">
        <v>40</v>
      </c>
      <c r="AM52" s="33"/>
    </row>
    <row r="53" spans="1:39" ht="15.75" customHeight="1">
      <c r="A53" s="249" t="s">
        <v>155</v>
      </c>
      <c r="B53" s="250"/>
      <c r="C53" s="250"/>
      <c r="D53" s="250"/>
      <c r="E53" s="250"/>
      <c r="F53" s="250"/>
      <c r="G53" s="250"/>
      <c r="H53" s="250"/>
      <c r="I53" s="250"/>
      <c r="J53" s="250"/>
      <c r="K53" s="250"/>
      <c r="L53" s="250"/>
      <c r="M53" s="250"/>
      <c r="N53" s="250"/>
      <c r="O53" s="250"/>
      <c r="P53" s="250"/>
      <c r="Q53" s="250"/>
      <c r="R53" s="250"/>
      <c r="S53" s="251"/>
      <c r="T53" s="319">
        <f ca="1">X52+AH52</f>
        <v>0</v>
      </c>
      <c r="U53" s="320"/>
      <c r="V53" s="320"/>
      <c r="W53" s="320"/>
      <c r="X53" s="320"/>
      <c r="Y53" s="320"/>
      <c r="Z53" s="320"/>
      <c r="AA53" s="320"/>
      <c r="AB53" s="320"/>
      <c r="AC53" s="320"/>
      <c r="AD53" s="320"/>
      <c r="AE53" s="320"/>
      <c r="AF53" s="320"/>
      <c r="AG53" s="320"/>
      <c r="AH53" s="320"/>
      <c r="AI53" s="320"/>
      <c r="AJ53" s="320"/>
      <c r="AK53" s="320"/>
      <c r="AL53" s="52" t="s">
        <v>40</v>
      </c>
      <c r="AM53" s="33"/>
    </row>
    <row r="54" spans="1:39">
      <c r="A54" s="198" t="s">
        <v>184</v>
      </c>
    </row>
  </sheetData>
  <mergeCells count="212">
    <mergeCell ref="A23:A32"/>
    <mergeCell ref="A40:A47"/>
    <mergeCell ref="AH39:AK39"/>
    <mergeCell ref="AH40:AK40"/>
    <mergeCell ref="AH43:AK43"/>
    <mergeCell ref="AH41:AK41"/>
    <mergeCell ref="AH42:AK42"/>
    <mergeCell ref="T53:AK53"/>
    <mergeCell ref="AH46:AK46"/>
    <mergeCell ref="AH47:AK47"/>
    <mergeCell ref="AH48:AK48"/>
    <mergeCell ref="AH49:AK49"/>
    <mergeCell ref="AH50:AK50"/>
    <mergeCell ref="AH51:AK51"/>
    <mergeCell ref="X49:AA49"/>
    <mergeCell ref="X50:AA50"/>
    <mergeCell ref="X51:AA51"/>
    <mergeCell ref="T40:U40"/>
    <mergeCell ref="V40:W40"/>
    <mergeCell ref="AD40:AE40"/>
    <mergeCell ref="AF40:AG40"/>
    <mergeCell ref="T41:U41"/>
    <mergeCell ref="V41:W41"/>
    <mergeCell ref="AH52:AK52"/>
    <mergeCell ref="AH45:AK45"/>
    <mergeCell ref="AH44:AK44"/>
    <mergeCell ref="T44:U44"/>
    <mergeCell ref="T34:U34"/>
    <mergeCell ref="T45:U45"/>
    <mergeCell ref="V45:W45"/>
    <mergeCell ref="X45:AA45"/>
    <mergeCell ref="AD45:AE45"/>
    <mergeCell ref="AF45:AG45"/>
    <mergeCell ref="X42:AA42"/>
    <mergeCell ref="AD42:AE42"/>
    <mergeCell ref="AF42:AG42"/>
    <mergeCell ref="X40:AA40"/>
    <mergeCell ref="T39:U39"/>
    <mergeCell ref="V39:W39"/>
    <mergeCell ref="AH38:AK38"/>
    <mergeCell ref="AH36:AK36"/>
    <mergeCell ref="AH37:AK37"/>
    <mergeCell ref="X44:AA44"/>
    <mergeCell ref="AD44:AE44"/>
    <mergeCell ref="AF44:AG44"/>
    <mergeCell ref="V44:W44"/>
    <mergeCell ref="V34:W34"/>
    <mergeCell ref="AD34:AE34"/>
    <mergeCell ref="AJ7:AK7"/>
    <mergeCell ref="AG7:AH7"/>
    <mergeCell ref="AD7:AE7"/>
    <mergeCell ref="AH29:AK29"/>
    <mergeCell ref="AH33:AK33"/>
    <mergeCell ref="AH24:AK24"/>
    <mergeCell ref="AH25:AK25"/>
    <mergeCell ref="T27:U27"/>
    <mergeCell ref="T28:U28"/>
    <mergeCell ref="T29:U29"/>
    <mergeCell ref="T33:U33"/>
    <mergeCell ref="V24:W24"/>
    <mergeCell ref="V26:W26"/>
    <mergeCell ref="AH32:AK32"/>
    <mergeCell ref="AH31:AK31"/>
    <mergeCell ref="X32:AA32"/>
    <mergeCell ref="AD32:AE32"/>
    <mergeCell ref="AF32:AG32"/>
    <mergeCell ref="AH30:AK30"/>
    <mergeCell ref="V28:W28"/>
    <mergeCell ref="AD28:AE28"/>
    <mergeCell ref="AF28:AG28"/>
    <mergeCell ref="V23:W23"/>
    <mergeCell ref="T26:U26"/>
    <mergeCell ref="L15:AM15"/>
    <mergeCell ref="L16:AM16"/>
    <mergeCell ref="L13:AM13"/>
    <mergeCell ref="L12:AM12"/>
    <mergeCell ref="B14:K16"/>
    <mergeCell ref="AH34:AK34"/>
    <mergeCell ref="AH35:AK35"/>
    <mergeCell ref="X29:AA29"/>
    <mergeCell ref="X33:AA33"/>
    <mergeCell ref="V33:W33"/>
    <mergeCell ref="AD33:AE33"/>
    <mergeCell ref="X30:AA30"/>
    <mergeCell ref="AD30:AE30"/>
    <mergeCell ref="AF30:AG30"/>
    <mergeCell ref="V31:W31"/>
    <mergeCell ref="X31:AA31"/>
    <mergeCell ref="AD31:AE31"/>
    <mergeCell ref="V29:W29"/>
    <mergeCell ref="AD29:AE29"/>
    <mergeCell ref="AF33:AG33"/>
    <mergeCell ref="AD35:AE35"/>
    <mergeCell ref="AF35:AG35"/>
    <mergeCell ref="AF29:AG29"/>
    <mergeCell ref="S19:Y19"/>
    <mergeCell ref="AG19:AM19"/>
    <mergeCell ref="A12:A19"/>
    <mergeCell ref="S17:Y17"/>
    <mergeCell ref="AG17:AM17"/>
    <mergeCell ref="S18:Y18"/>
    <mergeCell ref="AG18:AM18"/>
    <mergeCell ref="AH27:AK27"/>
    <mergeCell ref="AH28:AK28"/>
    <mergeCell ref="AD22:AG22"/>
    <mergeCell ref="X26:AA26"/>
    <mergeCell ref="X27:AA27"/>
    <mergeCell ref="X28:AA28"/>
    <mergeCell ref="V27:W27"/>
    <mergeCell ref="AD27:AE27"/>
    <mergeCell ref="AF27:AG27"/>
    <mergeCell ref="X25:AA25"/>
    <mergeCell ref="AH23:AK23"/>
    <mergeCell ref="AD26:AE26"/>
    <mergeCell ref="AF26:AG26"/>
    <mergeCell ref="T25:U25"/>
    <mergeCell ref="Q14:R14"/>
    <mergeCell ref="T14:V14"/>
    <mergeCell ref="AH26:AK26"/>
    <mergeCell ref="V25:W25"/>
    <mergeCell ref="AD25:AE25"/>
    <mergeCell ref="AF25:AG25"/>
    <mergeCell ref="T24:U24"/>
    <mergeCell ref="AH22:AM22"/>
    <mergeCell ref="X22:AC22"/>
    <mergeCell ref="T22:W22"/>
    <mergeCell ref="X23:AA23"/>
    <mergeCell ref="X24:AA24"/>
    <mergeCell ref="T30:U30"/>
    <mergeCell ref="V30:W30"/>
    <mergeCell ref="X34:AA34"/>
    <mergeCell ref="X35:AA35"/>
    <mergeCell ref="T31:U31"/>
    <mergeCell ref="T38:U38"/>
    <mergeCell ref="V38:W38"/>
    <mergeCell ref="AD38:AE38"/>
    <mergeCell ref="AF38:AG38"/>
    <mergeCell ref="T37:U37"/>
    <mergeCell ref="V37:W37"/>
    <mergeCell ref="AD37:AE37"/>
    <mergeCell ref="AF37:AG37"/>
    <mergeCell ref="T36:U36"/>
    <mergeCell ref="V36:W36"/>
    <mergeCell ref="AD36:AE36"/>
    <mergeCell ref="AF36:AG36"/>
    <mergeCell ref="X36:AA36"/>
    <mergeCell ref="X37:AA37"/>
    <mergeCell ref="X38:AA38"/>
    <mergeCell ref="AF34:AG34"/>
    <mergeCell ref="AF31:AG31"/>
    <mergeCell ref="AF52:AG52"/>
    <mergeCell ref="T51:U51"/>
    <mergeCell ref="V51:W51"/>
    <mergeCell ref="AD51:AE51"/>
    <mergeCell ref="AF51:AG51"/>
    <mergeCell ref="T50:U50"/>
    <mergeCell ref="V50:W50"/>
    <mergeCell ref="AD50:AE50"/>
    <mergeCell ref="X47:AA47"/>
    <mergeCell ref="X48:AA48"/>
    <mergeCell ref="T49:U49"/>
    <mergeCell ref="V49:W49"/>
    <mergeCell ref="AD49:AE49"/>
    <mergeCell ref="X52:AA52"/>
    <mergeCell ref="AD48:AE48"/>
    <mergeCell ref="AF48:AG48"/>
    <mergeCell ref="A52:S52"/>
    <mergeCell ref="A21:S22"/>
    <mergeCell ref="A53:S53"/>
    <mergeCell ref="A8:G8"/>
    <mergeCell ref="T52:U52"/>
    <mergeCell ref="V52:W52"/>
    <mergeCell ref="AD52:AE52"/>
    <mergeCell ref="T43:U43"/>
    <mergeCell ref="V43:W43"/>
    <mergeCell ref="AD43:AE43"/>
    <mergeCell ref="T35:U35"/>
    <mergeCell ref="V35:W35"/>
    <mergeCell ref="T32:U32"/>
    <mergeCell ref="V32:W32"/>
    <mergeCell ref="T21:AC21"/>
    <mergeCell ref="AD21:AM21"/>
    <mergeCell ref="AF24:AG24"/>
    <mergeCell ref="AD24:AE24"/>
    <mergeCell ref="AF23:AG23"/>
    <mergeCell ref="AD23:AE23"/>
    <mergeCell ref="T23:U23"/>
    <mergeCell ref="AF49:AG49"/>
    <mergeCell ref="T48:U48"/>
    <mergeCell ref="V48:W48"/>
    <mergeCell ref="A34:A39"/>
    <mergeCell ref="A48:A51"/>
    <mergeCell ref="X43:AA43"/>
    <mergeCell ref="T47:U47"/>
    <mergeCell ref="V47:W47"/>
    <mergeCell ref="AD47:AE47"/>
    <mergeCell ref="AF47:AG47"/>
    <mergeCell ref="T46:U46"/>
    <mergeCell ref="V46:W46"/>
    <mergeCell ref="AD46:AE46"/>
    <mergeCell ref="AF46:AG46"/>
    <mergeCell ref="X46:AA46"/>
    <mergeCell ref="X41:AA41"/>
    <mergeCell ref="AD41:AE41"/>
    <mergeCell ref="AF41:AG41"/>
    <mergeCell ref="T42:U42"/>
    <mergeCell ref="V42:W42"/>
    <mergeCell ref="AD39:AE39"/>
    <mergeCell ref="AF39:AG39"/>
    <mergeCell ref="X39:AA39"/>
    <mergeCell ref="AF50:AG50"/>
    <mergeCell ref="AF43:AG43"/>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view="pageBreakPreview" topLeftCell="A7" zoomScale="115" zoomScaleNormal="140" zoomScaleSheetLayoutView="115" workbookViewId="0">
      <selection activeCell="E7" sqref="E7"/>
    </sheetView>
  </sheetViews>
  <sheetFormatPr defaultColWidth="2.21875" defaultRowHeight="13.2"/>
  <cols>
    <col min="1" max="1" width="2.21875" style="32"/>
    <col min="2" max="2" width="3.109375" style="32" customWidth="1"/>
    <col min="3" max="3" width="12.88671875" style="32" customWidth="1"/>
    <col min="4" max="4" width="16.88671875" style="32" customWidth="1"/>
    <col min="5" max="5" width="18.88671875" style="32" customWidth="1"/>
    <col min="6" max="8" width="11.21875" style="32" customWidth="1"/>
    <col min="9" max="11" width="11.21875" style="32" hidden="1" customWidth="1"/>
    <col min="12" max="14" width="11.21875" style="32" customWidth="1"/>
    <col min="15" max="15" width="12.6640625" style="32" customWidth="1"/>
    <col min="16" max="16" width="18.77734375" style="32" customWidth="1"/>
    <col min="17" max="16384" width="2.21875" style="32"/>
  </cols>
  <sheetData>
    <row r="1" spans="1:16">
      <c r="A1" s="200" t="s">
        <v>185</v>
      </c>
      <c r="B1" s="200"/>
      <c r="C1" s="200"/>
      <c r="D1" s="200"/>
      <c r="E1" s="200"/>
    </row>
    <row r="2" spans="1:16">
      <c r="A2" s="200"/>
      <c r="B2" s="200"/>
      <c r="C2" s="200"/>
      <c r="D2" s="200"/>
      <c r="E2" s="200"/>
    </row>
    <row r="3" spans="1:16" ht="18" customHeight="1" thickBot="1">
      <c r="A3" s="200"/>
      <c r="B3" s="30"/>
      <c r="C3" s="200"/>
      <c r="D3" s="200"/>
      <c r="E3" s="200"/>
      <c r="P3" s="40" t="s">
        <v>54</v>
      </c>
    </row>
    <row r="4" spans="1:16" ht="32.25" customHeight="1" thickBot="1">
      <c r="A4" s="200"/>
      <c r="B4" s="329" t="s">
        <v>43</v>
      </c>
      <c r="C4" s="330" t="s">
        <v>68</v>
      </c>
      <c r="D4" s="331" t="s">
        <v>35</v>
      </c>
      <c r="E4" s="332" t="s">
        <v>41</v>
      </c>
      <c r="F4" s="333" t="s">
        <v>159</v>
      </c>
      <c r="G4" s="333"/>
      <c r="H4" s="334"/>
      <c r="I4" s="335"/>
      <c r="J4" s="336"/>
      <c r="K4" s="337"/>
      <c r="L4" s="333" t="s">
        <v>160</v>
      </c>
      <c r="M4" s="333"/>
      <c r="N4" s="334"/>
      <c r="O4" s="327" t="s">
        <v>49</v>
      </c>
      <c r="P4" s="328" t="s">
        <v>51</v>
      </c>
    </row>
    <row r="5" spans="1:16" ht="27.75" customHeight="1">
      <c r="A5" s="200"/>
      <c r="B5" s="329"/>
      <c r="C5" s="330"/>
      <c r="D5" s="331"/>
      <c r="E5" s="332"/>
      <c r="F5" s="183" t="s">
        <v>37</v>
      </c>
      <c r="G5" s="183" t="s">
        <v>38</v>
      </c>
      <c r="H5" s="43" t="s">
        <v>39</v>
      </c>
      <c r="I5" s="183"/>
      <c r="J5" s="183"/>
      <c r="K5" s="43"/>
      <c r="L5" s="185" t="s">
        <v>45</v>
      </c>
      <c r="M5" s="183" t="s">
        <v>46</v>
      </c>
      <c r="N5" s="186" t="s">
        <v>47</v>
      </c>
      <c r="O5" s="328"/>
      <c r="P5" s="328"/>
    </row>
    <row r="6" spans="1:16" ht="22.5" customHeight="1">
      <c r="A6" s="200"/>
      <c r="B6" s="201">
        <v>1</v>
      </c>
      <c r="C6" s="202">
        <f ca="1">IFERROR(INDIRECT("個票"&amp;$B6&amp;"！$AG$4"),"")</f>
        <v>0</v>
      </c>
      <c r="D6" s="202">
        <f ca="1">IFERROR(INDIRECT("個票"&amp;$B6&amp;"！$L$4"),"")</f>
        <v>0</v>
      </c>
      <c r="E6" s="201">
        <f ca="1">IFERROR(INDIRECT("個票"&amp;$B6&amp;"！$L$5"),"")</f>
        <v>0</v>
      </c>
      <c r="F6" s="162">
        <f ca="1">IF(G6&lt;&gt;0,IFERROR(INDIRECT("個票"&amp;$B6&amp;"！$AA$13"),""),0)</f>
        <v>0</v>
      </c>
      <c r="G6" s="162">
        <f ca="1">IFERROR(INDIRECT("個票"&amp;$B6&amp;"！$AI$13"),"")</f>
        <v>0</v>
      </c>
      <c r="H6" s="163">
        <f ca="1">MIN(F6:G6)</f>
        <v>0</v>
      </c>
      <c r="I6" s="162"/>
      <c r="J6" s="162"/>
      <c r="K6" s="163"/>
      <c r="L6" s="164">
        <f ca="1">IF(M6&lt;&gt;0,IFERROR(INDIRECT("個票"&amp;$B6&amp;"！$AA$４７"),""),0)</f>
        <v>0</v>
      </c>
      <c r="M6" s="162">
        <f ca="1">IFERROR(INDIRECT("個票"&amp;$B6&amp;"！$AI$47"),"")</f>
        <v>0</v>
      </c>
      <c r="N6" s="165">
        <f ca="1">MIN(L6:M6)</f>
        <v>0</v>
      </c>
      <c r="O6" s="165">
        <f ca="1">SUM(H6,K6,N6)</f>
        <v>0</v>
      </c>
      <c r="P6" s="166"/>
    </row>
    <row r="7" spans="1:16" ht="22.5" customHeight="1">
      <c r="A7" s="200"/>
      <c r="B7" s="201">
        <v>2</v>
      </c>
      <c r="C7" s="202">
        <f t="shared" ref="C7:C20" ca="1" si="0">IFERROR(INDIRECT("個票"&amp;$B7&amp;"！$AG$4"),"")</f>
        <v>0</v>
      </c>
      <c r="D7" s="202">
        <f t="shared" ref="D7:D20" ca="1" si="1">IFERROR(INDIRECT("個票"&amp;$B7&amp;"！$L$4"),"")</f>
        <v>0</v>
      </c>
      <c r="E7" s="201">
        <f t="shared" ref="E7:E20" ca="1" si="2">IFERROR(INDIRECT("個票"&amp;$B7&amp;"！$L$5"),"")</f>
        <v>0</v>
      </c>
      <c r="F7" s="162">
        <f t="shared" ref="F7:F20" ca="1" si="3">IF(G7&lt;&gt;0,IFERROR(INDIRECT("個票"&amp;$B7&amp;"！$AA$13"),""),0)</f>
        <v>0</v>
      </c>
      <c r="G7" s="162">
        <f t="shared" ref="G7:G20" ca="1" si="4">IFERROR(INDIRECT("個票"&amp;$B7&amp;"！$AI$13"),"")</f>
        <v>0</v>
      </c>
      <c r="H7" s="163">
        <f t="shared" ref="H7:H20" ca="1" si="5">MIN(F7:G7)</f>
        <v>0</v>
      </c>
      <c r="I7" s="162"/>
      <c r="J7" s="162"/>
      <c r="K7" s="163"/>
      <c r="L7" s="164">
        <f ca="1">IF(M7&lt;&gt;0,IFERROR(INDIRECT("個票"&amp;$B7&amp;"！$AA$47"),""),0)</f>
        <v>0</v>
      </c>
      <c r="M7" s="162">
        <f ca="1">IFERROR(INDIRECT("個票"&amp;$B7&amp;"！$AI$47"),"")</f>
        <v>0</v>
      </c>
      <c r="N7" s="165">
        <f ca="1">MIN(L7:M7)</f>
        <v>0</v>
      </c>
      <c r="O7" s="165">
        <f ca="1">SUM(H7,K7,N7)</f>
        <v>0</v>
      </c>
      <c r="P7" s="166"/>
    </row>
    <row r="8" spans="1:16" ht="22.5" customHeight="1">
      <c r="A8" s="200"/>
      <c r="B8" s="201">
        <v>3</v>
      </c>
      <c r="C8" s="202">
        <f t="shared" ca="1" si="0"/>
        <v>0</v>
      </c>
      <c r="D8" s="202">
        <f t="shared" ca="1" si="1"/>
        <v>0</v>
      </c>
      <c r="E8" s="201">
        <f t="shared" ca="1" si="2"/>
        <v>0</v>
      </c>
      <c r="F8" s="162">
        <f t="shared" ca="1" si="3"/>
        <v>0</v>
      </c>
      <c r="G8" s="162">
        <f t="shared" ca="1" si="4"/>
        <v>0</v>
      </c>
      <c r="H8" s="163">
        <f t="shared" ca="1" si="5"/>
        <v>0</v>
      </c>
      <c r="I8" s="162"/>
      <c r="J8" s="162"/>
      <c r="K8" s="163"/>
      <c r="L8" s="164">
        <f t="shared" ref="L8:L20" ca="1" si="6">IF(M8&lt;&gt;0,IFERROR(INDIRECT("個票"&amp;$B8&amp;"！$AA$47"),""),0)</f>
        <v>0</v>
      </c>
      <c r="M8" s="162">
        <f t="shared" ref="M8:M20" ca="1" si="7">IFERROR(INDIRECT("個票"&amp;$B8&amp;"！$AI$47"),"")</f>
        <v>0</v>
      </c>
      <c r="N8" s="165">
        <f t="shared" ref="N8:N20" ca="1" si="8">MIN(L8:M8)</f>
        <v>0</v>
      </c>
      <c r="O8" s="165">
        <f t="shared" ref="O8:O20" ca="1" si="9">SUM(H8,K8,N8)</f>
        <v>0</v>
      </c>
      <c r="P8" s="166"/>
    </row>
    <row r="9" spans="1:16" ht="22.5" customHeight="1">
      <c r="A9" s="200"/>
      <c r="B9" s="201">
        <v>4</v>
      </c>
      <c r="C9" s="202">
        <f t="shared" ca="1" si="0"/>
        <v>0</v>
      </c>
      <c r="D9" s="202">
        <f t="shared" ca="1" si="1"/>
        <v>0</v>
      </c>
      <c r="E9" s="201">
        <f t="shared" ca="1" si="2"/>
        <v>0</v>
      </c>
      <c r="F9" s="162">
        <f t="shared" ca="1" si="3"/>
        <v>0</v>
      </c>
      <c r="G9" s="162">
        <f t="shared" ca="1" si="4"/>
        <v>0</v>
      </c>
      <c r="H9" s="163">
        <f t="shared" ca="1" si="5"/>
        <v>0</v>
      </c>
      <c r="I9" s="162"/>
      <c r="J9" s="162"/>
      <c r="K9" s="163"/>
      <c r="L9" s="164">
        <f t="shared" ca="1" si="6"/>
        <v>0</v>
      </c>
      <c r="M9" s="162">
        <f t="shared" ca="1" si="7"/>
        <v>0</v>
      </c>
      <c r="N9" s="165">
        <f t="shared" ca="1" si="8"/>
        <v>0</v>
      </c>
      <c r="O9" s="165">
        <f t="shared" ca="1" si="9"/>
        <v>0</v>
      </c>
      <c r="P9" s="166"/>
    </row>
    <row r="10" spans="1:16" ht="22.5" customHeight="1">
      <c r="A10" s="200"/>
      <c r="B10" s="201">
        <v>5</v>
      </c>
      <c r="C10" s="202">
        <f t="shared" ca="1" si="0"/>
        <v>0</v>
      </c>
      <c r="D10" s="202">
        <f t="shared" ca="1" si="1"/>
        <v>0</v>
      </c>
      <c r="E10" s="201">
        <f t="shared" ca="1" si="2"/>
        <v>0</v>
      </c>
      <c r="F10" s="162">
        <f t="shared" ca="1" si="3"/>
        <v>0</v>
      </c>
      <c r="G10" s="162">
        <f t="shared" ca="1" si="4"/>
        <v>0</v>
      </c>
      <c r="H10" s="163">
        <f t="shared" ca="1" si="5"/>
        <v>0</v>
      </c>
      <c r="I10" s="162"/>
      <c r="J10" s="162"/>
      <c r="K10" s="163"/>
      <c r="L10" s="164">
        <f t="shared" ca="1" si="6"/>
        <v>0</v>
      </c>
      <c r="M10" s="162">
        <f t="shared" ca="1" si="7"/>
        <v>0</v>
      </c>
      <c r="N10" s="165">
        <f t="shared" ca="1" si="8"/>
        <v>0</v>
      </c>
      <c r="O10" s="165">
        <f t="shared" ca="1" si="9"/>
        <v>0</v>
      </c>
      <c r="P10" s="166"/>
    </row>
    <row r="11" spans="1:16" ht="22.5" customHeight="1">
      <c r="A11" s="200"/>
      <c r="B11" s="201">
        <v>6</v>
      </c>
      <c r="C11" s="202">
        <f t="shared" ca="1" si="0"/>
        <v>0</v>
      </c>
      <c r="D11" s="202">
        <f t="shared" ca="1" si="1"/>
        <v>0</v>
      </c>
      <c r="E11" s="201">
        <f t="shared" ca="1" si="2"/>
        <v>0</v>
      </c>
      <c r="F11" s="162">
        <f t="shared" ca="1" si="3"/>
        <v>0</v>
      </c>
      <c r="G11" s="162">
        <f t="shared" ca="1" si="4"/>
        <v>0</v>
      </c>
      <c r="H11" s="163">
        <f t="shared" ca="1" si="5"/>
        <v>0</v>
      </c>
      <c r="I11" s="162"/>
      <c r="J11" s="162"/>
      <c r="K11" s="163"/>
      <c r="L11" s="164">
        <f t="shared" ca="1" si="6"/>
        <v>0</v>
      </c>
      <c r="M11" s="162">
        <f t="shared" ca="1" si="7"/>
        <v>0</v>
      </c>
      <c r="N11" s="165">
        <f t="shared" ca="1" si="8"/>
        <v>0</v>
      </c>
      <c r="O11" s="165">
        <f t="shared" ca="1" si="9"/>
        <v>0</v>
      </c>
      <c r="P11" s="166"/>
    </row>
    <row r="12" spans="1:16" ht="22.5" customHeight="1">
      <c r="A12" s="200"/>
      <c r="B12" s="201">
        <v>7</v>
      </c>
      <c r="C12" s="202" t="str">
        <f t="shared" ca="1" si="0"/>
        <v/>
      </c>
      <c r="D12" s="202" t="str">
        <f t="shared" ca="1" si="1"/>
        <v/>
      </c>
      <c r="E12" s="201" t="str">
        <f t="shared" ca="1" si="2"/>
        <v/>
      </c>
      <c r="F12" s="162" t="str">
        <f t="shared" ca="1" si="3"/>
        <v/>
      </c>
      <c r="G12" s="162" t="str">
        <f t="shared" ca="1" si="4"/>
        <v/>
      </c>
      <c r="H12" s="163">
        <f t="shared" ca="1" si="5"/>
        <v>0</v>
      </c>
      <c r="I12" s="162"/>
      <c r="J12" s="162"/>
      <c r="K12" s="163"/>
      <c r="L12" s="164" t="str">
        <f t="shared" ca="1" si="6"/>
        <v/>
      </c>
      <c r="M12" s="162" t="str">
        <f t="shared" ca="1" si="7"/>
        <v/>
      </c>
      <c r="N12" s="165">
        <f t="shared" ca="1" si="8"/>
        <v>0</v>
      </c>
      <c r="O12" s="165">
        <f t="shared" ca="1" si="9"/>
        <v>0</v>
      </c>
      <c r="P12" s="166"/>
    </row>
    <row r="13" spans="1:16" ht="22.5" customHeight="1">
      <c r="A13" s="200"/>
      <c r="B13" s="201">
        <v>8</v>
      </c>
      <c r="C13" s="202" t="str">
        <f t="shared" ca="1" si="0"/>
        <v/>
      </c>
      <c r="D13" s="202" t="str">
        <f t="shared" ca="1" si="1"/>
        <v/>
      </c>
      <c r="E13" s="201" t="str">
        <f t="shared" ca="1" si="2"/>
        <v/>
      </c>
      <c r="F13" s="162" t="str">
        <f t="shared" ca="1" si="3"/>
        <v/>
      </c>
      <c r="G13" s="162" t="str">
        <f t="shared" ca="1" si="4"/>
        <v/>
      </c>
      <c r="H13" s="163">
        <f t="shared" ca="1" si="5"/>
        <v>0</v>
      </c>
      <c r="I13" s="162"/>
      <c r="J13" s="162"/>
      <c r="K13" s="163"/>
      <c r="L13" s="164" t="str">
        <f t="shared" ca="1" si="6"/>
        <v/>
      </c>
      <c r="M13" s="162" t="str">
        <f t="shared" ca="1" si="7"/>
        <v/>
      </c>
      <c r="N13" s="165">
        <f t="shared" ca="1" si="8"/>
        <v>0</v>
      </c>
      <c r="O13" s="165">
        <f t="shared" ca="1" si="9"/>
        <v>0</v>
      </c>
      <c r="P13" s="166"/>
    </row>
    <row r="14" spans="1:16" ht="22.5" customHeight="1">
      <c r="A14" s="200"/>
      <c r="B14" s="201">
        <v>9</v>
      </c>
      <c r="C14" s="202" t="str">
        <f t="shared" ca="1" si="0"/>
        <v/>
      </c>
      <c r="D14" s="202" t="str">
        <f t="shared" ca="1" si="1"/>
        <v/>
      </c>
      <c r="E14" s="201" t="str">
        <f t="shared" ca="1" si="2"/>
        <v/>
      </c>
      <c r="F14" s="162" t="str">
        <f t="shared" ca="1" si="3"/>
        <v/>
      </c>
      <c r="G14" s="162" t="str">
        <f t="shared" ca="1" si="4"/>
        <v/>
      </c>
      <c r="H14" s="163">
        <f t="shared" ca="1" si="5"/>
        <v>0</v>
      </c>
      <c r="I14" s="162"/>
      <c r="J14" s="162"/>
      <c r="K14" s="163"/>
      <c r="L14" s="164" t="str">
        <f t="shared" ca="1" si="6"/>
        <v/>
      </c>
      <c r="M14" s="162" t="str">
        <f t="shared" ca="1" si="7"/>
        <v/>
      </c>
      <c r="N14" s="165">
        <f t="shared" ca="1" si="8"/>
        <v>0</v>
      </c>
      <c r="O14" s="165">
        <f t="shared" ca="1" si="9"/>
        <v>0</v>
      </c>
      <c r="P14" s="166"/>
    </row>
    <row r="15" spans="1:16" ht="22.5" customHeight="1">
      <c r="A15" s="200"/>
      <c r="B15" s="201">
        <v>10</v>
      </c>
      <c r="C15" s="202" t="str">
        <f t="shared" ca="1" si="0"/>
        <v/>
      </c>
      <c r="D15" s="202" t="str">
        <f t="shared" ca="1" si="1"/>
        <v/>
      </c>
      <c r="E15" s="201" t="str">
        <f t="shared" ca="1" si="2"/>
        <v/>
      </c>
      <c r="F15" s="162" t="str">
        <f t="shared" ca="1" si="3"/>
        <v/>
      </c>
      <c r="G15" s="162" t="str">
        <f t="shared" ca="1" si="4"/>
        <v/>
      </c>
      <c r="H15" s="163">
        <f t="shared" ca="1" si="5"/>
        <v>0</v>
      </c>
      <c r="I15" s="162"/>
      <c r="J15" s="162"/>
      <c r="K15" s="163"/>
      <c r="L15" s="164" t="str">
        <f t="shared" ca="1" si="6"/>
        <v/>
      </c>
      <c r="M15" s="162" t="str">
        <f t="shared" ca="1" si="7"/>
        <v/>
      </c>
      <c r="N15" s="165">
        <f t="shared" ca="1" si="8"/>
        <v>0</v>
      </c>
      <c r="O15" s="165">
        <f t="shared" ca="1" si="9"/>
        <v>0</v>
      </c>
      <c r="P15" s="166"/>
    </row>
    <row r="16" spans="1:16" ht="22.5" customHeight="1">
      <c r="A16" s="200"/>
      <c r="B16" s="201">
        <v>11</v>
      </c>
      <c r="C16" s="202" t="str">
        <f t="shared" ca="1" si="0"/>
        <v/>
      </c>
      <c r="D16" s="202" t="str">
        <f t="shared" ca="1" si="1"/>
        <v/>
      </c>
      <c r="E16" s="201" t="str">
        <f t="shared" ca="1" si="2"/>
        <v/>
      </c>
      <c r="F16" s="162" t="str">
        <f t="shared" ca="1" si="3"/>
        <v/>
      </c>
      <c r="G16" s="162" t="str">
        <f t="shared" ca="1" si="4"/>
        <v/>
      </c>
      <c r="H16" s="163">
        <f t="shared" ca="1" si="5"/>
        <v>0</v>
      </c>
      <c r="I16" s="162"/>
      <c r="J16" s="162"/>
      <c r="K16" s="163"/>
      <c r="L16" s="164" t="str">
        <f t="shared" ca="1" si="6"/>
        <v/>
      </c>
      <c r="M16" s="162" t="str">
        <f t="shared" ca="1" si="7"/>
        <v/>
      </c>
      <c r="N16" s="165">
        <f t="shared" ca="1" si="8"/>
        <v>0</v>
      </c>
      <c r="O16" s="165">
        <f t="shared" ca="1" si="9"/>
        <v>0</v>
      </c>
      <c r="P16" s="166"/>
    </row>
    <row r="17" spans="1:16" ht="22.5" customHeight="1">
      <c r="A17" s="200"/>
      <c r="B17" s="201">
        <v>12</v>
      </c>
      <c r="C17" s="202" t="str">
        <f t="shared" ca="1" si="0"/>
        <v/>
      </c>
      <c r="D17" s="202" t="str">
        <f t="shared" ca="1" si="1"/>
        <v/>
      </c>
      <c r="E17" s="201" t="str">
        <f t="shared" ca="1" si="2"/>
        <v/>
      </c>
      <c r="F17" s="162" t="str">
        <f t="shared" ca="1" si="3"/>
        <v/>
      </c>
      <c r="G17" s="162" t="str">
        <f t="shared" ca="1" si="4"/>
        <v/>
      </c>
      <c r="H17" s="163">
        <f t="shared" ca="1" si="5"/>
        <v>0</v>
      </c>
      <c r="I17" s="162"/>
      <c r="J17" s="162"/>
      <c r="K17" s="163"/>
      <c r="L17" s="164" t="str">
        <f t="shared" ca="1" si="6"/>
        <v/>
      </c>
      <c r="M17" s="162" t="str">
        <f t="shared" ca="1" si="7"/>
        <v/>
      </c>
      <c r="N17" s="165">
        <f t="shared" ca="1" si="8"/>
        <v>0</v>
      </c>
      <c r="O17" s="165">
        <f t="shared" ca="1" si="9"/>
        <v>0</v>
      </c>
      <c r="P17" s="166"/>
    </row>
    <row r="18" spans="1:16" ht="22.5" customHeight="1">
      <c r="A18" s="200"/>
      <c r="B18" s="201">
        <v>13</v>
      </c>
      <c r="C18" s="202" t="str">
        <f t="shared" ca="1" si="0"/>
        <v/>
      </c>
      <c r="D18" s="202" t="str">
        <f t="shared" ca="1" si="1"/>
        <v/>
      </c>
      <c r="E18" s="201" t="str">
        <f t="shared" ca="1" si="2"/>
        <v/>
      </c>
      <c r="F18" s="162" t="str">
        <f t="shared" ca="1" si="3"/>
        <v/>
      </c>
      <c r="G18" s="162" t="str">
        <f t="shared" ca="1" si="4"/>
        <v/>
      </c>
      <c r="H18" s="163">
        <f t="shared" ca="1" si="5"/>
        <v>0</v>
      </c>
      <c r="I18" s="162"/>
      <c r="J18" s="162"/>
      <c r="K18" s="163"/>
      <c r="L18" s="164" t="str">
        <f t="shared" ca="1" si="6"/>
        <v/>
      </c>
      <c r="M18" s="162" t="str">
        <f t="shared" ca="1" si="7"/>
        <v/>
      </c>
      <c r="N18" s="165">
        <f t="shared" ca="1" si="8"/>
        <v>0</v>
      </c>
      <c r="O18" s="165">
        <f t="shared" ca="1" si="9"/>
        <v>0</v>
      </c>
      <c r="P18" s="166"/>
    </row>
    <row r="19" spans="1:16" ht="22.5" customHeight="1">
      <c r="A19" s="200"/>
      <c r="B19" s="201">
        <v>14</v>
      </c>
      <c r="C19" s="202" t="str">
        <f t="shared" ca="1" si="0"/>
        <v/>
      </c>
      <c r="D19" s="202" t="str">
        <f t="shared" ca="1" si="1"/>
        <v/>
      </c>
      <c r="E19" s="201" t="str">
        <f t="shared" ca="1" si="2"/>
        <v/>
      </c>
      <c r="F19" s="162" t="str">
        <f t="shared" ca="1" si="3"/>
        <v/>
      </c>
      <c r="G19" s="162" t="str">
        <f t="shared" ca="1" si="4"/>
        <v/>
      </c>
      <c r="H19" s="163">
        <f t="shared" ca="1" si="5"/>
        <v>0</v>
      </c>
      <c r="I19" s="162"/>
      <c r="J19" s="162"/>
      <c r="K19" s="163"/>
      <c r="L19" s="164" t="str">
        <f t="shared" ca="1" si="6"/>
        <v/>
      </c>
      <c r="M19" s="162" t="str">
        <f t="shared" ca="1" si="7"/>
        <v/>
      </c>
      <c r="N19" s="165">
        <f t="shared" ca="1" si="8"/>
        <v>0</v>
      </c>
      <c r="O19" s="165">
        <f t="shared" ca="1" si="9"/>
        <v>0</v>
      </c>
      <c r="P19" s="166"/>
    </row>
    <row r="20" spans="1:16" ht="22.5" customHeight="1" thickBot="1">
      <c r="A20" s="200"/>
      <c r="B20" s="203">
        <v>15</v>
      </c>
      <c r="C20" s="204" t="str">
        <f t="shared" ca="1" si="0"/>
        <v/>
      </c>
      <c r="D20" s="204" t="str">
        <f t="shared" ca="1" si="1"/>
        <v/>
      </c>
      <c r="E20" s="203" t="str">
        <f t="shared" ca="1" si="2"/>
        <v/>
      </c>
      <c r="F20" s="167" t="str">
        <f t="shared" ca="1" si="3"/>
        <v/>
      </c>
      <c r="G20" s="167" t="str">
        <f t="shared" ca="1" si="4"/>
        <v/>
      </c>
      <c r="H20" s="168">
        <f t="shared" ca="1" si="5"/>
        <v>0</v>
      </c>
      <c r="I20" s="167"/>
      <c r="J20" s="167"/>
      <c r="K20" s="168"/>
      <c r="L20" s="169" t="str">
        <f t="shared" ca="1" si="6"/>
        <v/>
      </c>
      <c r="M20" s="167" t="str">
        <f t="shared" ca="1" si="7"/>
        <v/>
      </c>
      <c r="N20" s="169">
        <f t="shared" ca="1" si="8"/>
        <v>0</v>
      </c>
      <c r="O20" s="168">
        <f t="shared" ca="1" si="9"/>
        <v>0</v>
      </c>
      <c r="P20" s="170"/>
    </row>
    <row r="21" spans="1:16" ht="22.5" customHeight="1" thickTop="1" thickBot="1">
      <c r="A21" s="200"/>
      <c r="B21" s="325" t="s">
        <v>48</v>
      </c>
      <c r="C21" s="326"/>
      <c r="D21" s="326"/>
      <c r="E21" s="326"/>
      <c r="F21" s="171"/>
      <c r="G21" s="171"/>
      <c r="H21" s="172">
        <f ca="1">SUM(H6:H20)</f>
        <v>0</v>
      </c>
      <c r="I21" s="171"/>
      <c r="J21" s="171"/>
      <c r="K21" s="172"/>
      <c r="L21" s="173"/>
      <c r="M21" s="171"/>
      <c r="N21" s="174">
        <f ca="1">SUM(N6:N20)</f>
        <v>0</v>
      </c>
      <c r="O21" s="174">
        <f ca="1">SUM(H21,N21)</f>
        <v>0</v>
      </c>
      <c r="P21" s="175"/>
    </row>
    <row r="22" spans="1:16" ht="19.5" customHeight="1">
      <c r="A22" s="200"/>
      <c r="B22" s="200"/>
      <c r="C22" s="200"/>
      <c r="D22" s="200"/>
      <c r="E22" s="200"/>
    </row>
    <row r="23" spans="1:16" s="187" customFormat="1" ht="18" customHeight="1">
      <c r="A23" s="200" t="s">
        <v>44</v>
      </c>
      <c r="B23" s="200"/>
      <c r="C23" s="200"/>
      <c r="D23" s="200"/>
      <c r="E23" s="205"/>
    </row>
    <row r="24" spans="1:16" s="187" customFormat="1" ht="16.5" customHeight="1">
      <c r="A24" s="200"/>
      <c r="B24" s="206">
        <v>1</v>
      </c>
      <c r="C24" s="207" t="s">
        <v>52</v>
      </c>
      <c r="D24" s="200"/>
      <c r="E24" s="205"/>
    </row>
    <row r="25" spans="1:16" s="187" customFormat="1" ht="16.5" customHeight="1">
      <c r="A25" s="200"/>
      <c r="B25" s="206">
        <v>2</v>
      </c>
      <c r="C25" s="207" t="s">
        <v>186</v>
      </c>
      <c r="D25" s="200"/>
      <c r="E25" s="205"/>
    </row>
    <row r="26" spans="1:16" s="187" customFormat="1" ht="16.5" customHeight="1">
      <c r="A26" s="200"/>
      <c r="B26" s="205"/>
      <c r="C26" s="207" t="s">
        <v>187</v>
      </c>
      <c r="D26" s="205"/>
      <c r="E26" s="205"/>
    </row>
    <row r="27" spans="1:16" s="187" customFormat="1" ht="16.5" customHeight="1">
      <c r="A27" s="200"/>
      <c r="B27" s="206">
        <v>3</v>
      </c>
      <c r="C27" s="207" t="s">
        <v>188</v>
      </c>
      <c r="D27" s="200"/>
      <c r="E27" s="205"/>
    </row>
    <row r="28" spans="1:16" s="187" customFormat="1" ht="16.5" customHeight="1">
      <c r="A28" s="32"/>
      <c r="B28" s="44">
        <v>4</v>
      </c>
      <c r="C28" s="45" t="s">
        <v>156</v>
      </c>
      <c r="D28" s="32"/>
    </row>
    <row r="29" spans="1:16" s="187" customFormat="1" ht="22.5" customHeight="1">
      <c r="B29" s="44">
        <v>5</v>
      </c>
      <c r="C29" s="45" t="s">
        <v>50</v>
      </c>
      <c r="D29" s="32"/>
    </row>
    <row r="30" spans="1:16" s="187" customFormat="1" ht="22.5" customHeight="1"/>
    <row r="31" spans="1:16" s="187" customFormat="1" ht="22.5" customHeight="1"/>
    <row r="32" spans="1:16" s="187" customFormat="1" ht="22.5" customHeight="1"/>
    <row r="33" s="187" customFormat="1" ht="22.5" customHeight="1"/>
    <row r="34" s="187" customFormat="1" ht="22.5" customHeight="1"/>
    <row r="35" s="187" customFormat="1" ht="22.5" customHeight="1"/>
    <row r="36" s="187" customFormat="1" ht="22.5" customHeight="1"/>
    <row r="37" s="187" customFormat="1" ht="22.5" customHeight="1"/>
    <row r="38" s="187" customFormat="1" ht="22.5" customHeight="1"/>
    <row r="39" s="187" customFormat="1" ht="22.5" customHeight="1"/>
  </sheetData>
  <sheetProtection formatCells="0"/>
  <mergeCells count="10">
    <mergeCell ref="B21:E21"/>
    <mergeCell ref="O4:O5"/>
    <mergeCell ref="P4:P5"/>
    <mergeCell ref="B4:B5"/>
    <mergeCell ref="C4:C5"/>
    <mergeCell ref="D4:D5"/>
    <mergeCell ref="E4:E5"/>
    <mergeCell ref="F4:H4"/>
    <mergeCell ref="L4:N4"/>
    <mergeCell ref="I4:K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136"/>
  <sheetViews>
    <sheetView view="pageBreakPreview" zoomScale="120" zoomScaleNormal="120" zoomScaleSheetLayoutView="120" workbookViewId="0">
      <selection activeCell="AF13" sqref="AF13:AH13"/>
    </sheetView>
  </sheetViews>
  <sheetFormatPr defaultColWidth="2.21875" defaultRowHeight="13.2"/>
  <cols>
    <col min="1" max="39" width="2.33203125" style="89" customWidth="1"/>
    <col min="40" max="40" width="7.88671875" style="89" customWidth="1"/>
    <col min="41" max="41" width="7.21875" style="89" customWidth="1"/>
    <col min="42" max="42" width="0" style="89" hidden="1" customWidth="1"/>
    <col min="43" max="54" width="2.21875" style="89"/>
    <col min="55" max="60" width="6" style="89" customWidth="1"/>
    <col min="61" max="16384" width="2.21875" style="89"/>
  </cols>
  <sheetData>
    <row r="1" spans="1:42" ht="14.4">
      <c r="A1" s="208" t="s">
        <v>189</v>
      </c>
    </row>
    <row r="3" spans="1:42" s="94" customFormat="1" ht="12" customHeight="1">
      <c r="A3" s="392" t="s">
        <v>20</v>
      </c>
      <c r="B3" s="90" t="s">
        <v>0</v>
      </c>
      <c r="C3" s="91"/>
      <c r="D3" s="91"/>
      <c r="E3" s="92"/>
      <c r="F3" s="92"/>
      <c r="G3" s="92"/>
      <c r="H3" s="92"/>
      <c r="I3" s="92"/>
      <c r="J3" s="92"/>
      <c r="K3" s="93"/>
      <c r="L3" s="351"/>
      <c r="M3" s="352"/>
      <c r="N3" s="352"/>
      <c r="O3" s="352"/>
      <c r="P3" s="352"/>
      <c r="Q3" s="352"/>
      <c r="R3" s="352"/>
      <c r="S3" s="352"/>
      <c r="T3" s="352"/>
      <c r="U3" s="352"/>
      <c r="V3" s="352"/>
      <c r="W3" s="352"/>
      <c r="X3" s="352"/>
      <c r="Y3" s="352"/>
      <c r="Z3" s="352"/>
      <c r="AA3" s="352"/>
      <c r="AB3" s="352"/>
      <c r="AC3" s="352"/>
      <c r="AD3" s="352"/>
      <c r="AE3" s="352"/>
      <c r="AF3" s="353"/>
      <c r="AG3" s="405" t="s">
        <v>102</v>
      </c>
      <c r="AH3" s="406"/>
      <c r="AI3" s="406"/>
      <c r="AJ3" s="406"/>
      <c r="AK3" s="406"/>
      <c r="AL3" s="406"/>
      <c r="AM3" s="407"/>
    </row>
    <row r="4" spans="1:42" s="94" customFormat="1" ht="20.25" customHeight="1">
      <c r="A4" s="393"/>
      <c r="B4" s="95" t="s">
        <v>18</v>
      </c>
      <c r="C4" s="96"/>
      <c r="D4" s="96"/>
      <c r="E4" s="97"/>
      <c r="F4" s="97"/>
      <c r="G4" s="97"/>
      <c r="H4" s="97"/>
      <c r="I4" s="97"/>
      <c r="J4" s="97"/>
      <c r="K4" s="98"/>
      <c r="L4" s="348"/>
      <c r="M4" s="349"/>
      <c r="N4" s="349"/>
      <c r="O4" s="349"/>
      <c r="P4" s="349"/>
      <c r="Q4" s="349"/>
      <c r="R4" s="349"/>
      <c r="S4" s="349"/>
      <c r="T4" s="349"/>
      <c r="U4" s="349"/>
      <c r="V4" s="349"/>
      <c r="W4" s="349"/>
      <c r="X4" s="349"/>
      <c r="Y4" s="349"/>
      <c r="Z4" s="349"/>
      <c r="AA4" s="349"/>
      <c r="AB4" s="349"/>
      <c r="AC4" s="349"/>
      <c r="AD4" s="349"/>
      <c r="AE4" s="349"/>
      <c r="AF4" s="350"/>
      <c r="AG4" s="408"/>
      <c r="AH4" s="409"/>
      <c r="AI4" s="409"/>
      <c r="AJ4" s="409"/>
      <c r="AK4" s="409"/>
      <c r="AL4" s="409"/>
      <c r="AM4" s="410"/>
    </row>
    <row r="5" spans="1:42" s="94" customFormat="1" ht="20.25" customHeight="1">
      <c r="A5" s="393"/>
      <c r="B5" s="99" t="s">
        <v>32</v>
      </c>
      <c r="C5" s="100"/>
      <c r="D5" s="100"/>
      <c r="E5" s="101"/>
      <c r="F5" s="101"/>
      <c r="G5" s="101"/>
      <c r="H5" s="101"/>
      <c r="I5" s="101"/>
      <c r="J5" s="101"/>
      <c r="K5" s="102"/>
      <c r="L5" s="357"/>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9"/>
    </row>
    <row r="6" spans="1:42" s="94" customFormat="1" ht="13.5" customHeight="1">
      <c r="A6" s="393"/>
      <c r="B6" s="360" t="s">
        <v>33</v>
      </c>
      <c r="C6" s="361"/>
      <c r="D6" s="361"/>
      <c r="E6" s="361"/>
      <c r="F6" s="361"/>
      <c r="G6" s="361"/>
      <c r="H6" s="361"/>
      <c r="I6" s="361"/>
      <c r="J6" s="361"/>
      <c r="K6" s="362"/>
      <c r="L6" s="103" t="s">
        <v>6</v>
      </c>
      <c r="M6" s="103"/>
      <c r="N6" s="103"/>
      <c r="O6" s="103"/>
      <c r="P6" s="103"/>
      <c r="Q6" s="366"/>
      <c r="R6" s="366"/>
      <c r="S6" s="103" t="s">
        <v>7</v>
      </c>
      <c r="T6" s="366"/>
      <c r="U6" s="366"/>
      <c r="V6" s="366"/>
      <c r="W6" s="103" t="s">
        <v>8</v>
      </c>
      <c r="X6" s="103"/>
      <c r="Y6" s="103"/>
      <c r="Z6" s="103"/>
      <c r="AA6" s="103"/>
      <c r="AB6" s="103"/>
      <c r="AC6" s="104"/>
      <c r="AD6" s="103"/>
      <c r="AE6" s="103"/>
      <c r="AF6" s="103"/>
      <c r="AG6" s="103"/>
      <c r="AH6" s="103"/>
      <c r="AI6" s="103"/>
      <c r="AJ6" s="103"/>
      <c r="AK6" s="103"/>
      <c r="AL6" s="103"/>
      <c r="AM6" s="105"/>
    </row>
    <row r="7" spans="1:42" s="94" customFormat="1" ht="20.25" customHeight="1">
      <c r="A7" s="393"/>
      <c r="B7" s="363"/>
      <c r="C7" s="364"/>
      <c r="D7" s="364"/>
      <c r="E7" s="364"/>
      <c r="F7" s="364"/>
      <c r="G7" s="364"/>
      <c r="H7" s="364"/>
      <c r="I7" s="364"/>
      <c r="J7" s="364"/>
      <c r="K7" s="365"/>
      <c r="L7" s="348"/>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50"/>
      <c r="AP7" s="94" t="s">
        <v>161</v>
      </c>
    </row>
    <row r="8" spans="1:42" s="94" customFormat="1" ht="20.25" customHeight="1">
      <c r="A8" s="393"/>
      <c r="B8" s="106" t="s">
        <v>9</v>
      </c>
      <c r="C8" s="107"/>
      <c r="D8" s="107"/>
      <c r="E8" s="108"/>
      <c r="F8" s="108"/>
      <c r="G8" s="108"/>
      <c r="H8" s="108"/>
      <c r="I8" s="108"/>
      <c r="J8" s="108"/>
      <c r="K8" s="108"/>
      <c r="L8" s="106" t="s">
        <v>10</v>
      </c>
      <c r="M8" s="108"/>
      <c r="N8" s="108"/>
      <c r="O8" s="108"/>
      <c r="P8" s="108"/>
      <c r="Q8" s="108"/>
      <c r="R8" s="109"/>
      <c r="S8" s="344"/>
      <c r="T8" s="345"/>
      <c r="U8" s="345"/>
      <c r="V8" s="345"/>
      <c r="W8" s="345"/>
      <c r="X8" s="345"/>
      <c r="Y8" s="346"/>
      <c r="Z8" s="106" t="s">
        <v>30</v>
      </c>
      <c r="AA8" s="108"/>
      <c r="AB8" s="108"/>
      <c r="AC8" s="108"/>
      <c r="AD8" s="108"/>
      <c r="AE8" s="108"/>
      <c r="AF8" s="109"/>
      <c r="AG8" s="347"/>
      <c r="AH8" s="345"/>
      <c r="AI8" s="345"/>
      <c r="AJ8" s="345"/>
      <c r="AK8" s="345"/>
      <c r="AL8" s="345"/>
      <c r="AM8" s="346"/>
      <c r="AP8" s="94" t="s">
        <v>162</v>
      </c>
    </row>
    <row r="9" spans="1:42" s="94" customFormat="1" ht="20.25" customHeight="1">
      <c r="A9" s="394"/>
      <c r="B9" s="106" t="s">
        <v>19</v>
      </c>
      <c r="C9" s="107"/>
      <c r="D9" s="107"/>
      <c r="E9" s="108"/>
      <c r="F9" s="108"/>
      <c r="G9" s="108"/>
      <c r="H9" s="108"/>
      <c r="I9" s="108"/>
      <c r="J9" s="108"/>
      <c r="K9" s="108"/>
      <c r="L9" s="344"/>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6"/>
      <c r="AP9" s="94" t="s">
        <v>163</v>
      </c>
    </row>
    <row r="10" spans="1:42" s="94" customFormat="1" ht="18" customHeight="1">
      <c r="A10" s="395" t="s">
        <v>21</v>
      </c>
      <c r="B10" s="396"/>
      <c r="C10" s="396"/>
      <c r="D10" s="396"/>
      <c r="E10" s="396"/>
      <c r="F10" s="396"/>
      <c r="G10" s="396"/>
      <c r="H10" s="397"/>
      <c r="I10" s="188"/>
      <c r="J10" s="110" t="s">
        <v>177</v>
      </c>
      <c r="K10" s="103"/>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2"/>
      <c r="AN10" s="94" t="b">
        <v>0</v>
      </c>
      <c r="AP10" s="94" t="s">
        <v>164</v>
      </c>
    </row>
    <row r="11" spans="1:42" s="94" customFormat="1" ht="18" customHeight="1">
      <c r="A11" s="398"/>
      <c r="B11" s="399"/>
      <c r="C11" s="399"/>
      <c r="D11" s="399"/>
      <c r="E11" s="399"/>
      <c r="F11" s="399"/>
      <c r="G11" s="399"/>
      <c r="H11" s="400"/>
      <c r="I11" s="189"/>
      <c r="J11" s="113" t="s">
        <v>178</v>
      </c>
      <c r="K11" s="97"/>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114"/>
      <c r="AN11" s="94" t="b">
        <v>0</v>
      </c>
      <c r="AP11" s="94" t="s">
        <v>165</v>
      </c>
    </row>
    <row r="12" spans="1:42" s="94" customFormat="1" ht="5.25" customHeight="1">
      <c r="A12" s="115"/>
      <c r="B12" s="115"/>
      <c r="C12" s="115"/>
      <c r="D12" s="115"/>
      <c r="E12" s="115"/>
      <c r="F12" s="115"/>
      <c r="G12" s="115"/>
      <c r="H12" s="115"/>
      <c r="I12" s="110"/>
      <c r="J12" s="116"/>
      <c r="K12" s="103"/>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P12" s="94" t="s">
        <v>161</v>
      </c>
    </row>
    <row r="13" spans="1:42" s="94" customFormat="1" ht="20.25" customHeight="1">
      <c r="A13" s="117" t="s">
        <v>172</v>
      </c>
      <c r="B13" s="118"/>
      <c r="C13" s="119"/>
      <c r="D13" s="119"/>
      <c r="E13" s="119"/>
      <c r="F13" s="119"/>
      <c r="G13" s="119"/>
      <c r="H13" s="119"/>
      <c r="I13" s="120"/>
      <c r="J13" s="113"/>
      <c r="K13" s="97"/>
      <c r="L13" s="96"/>
      <c r="M13" s="96"/>
      <c r="N13" s="96"/>
      <c r="O13" s="96"/>
      <c r="P13" s="96"/>
      <c r="Q13" s="96"/>
      <c r="R13" s="96"/>
      <c r="S13" s="96"/>
      <c r="T13" s="96"/>
      <c r="U13" s="96"/>
      <c r="V13" s="96"/>
      <c r="W13" s="372" t="s">
        <v>36</v>
      </c>
      <c r="X13" s="370"/>
      <c r="Y13" s="370"/>
      <c r="Z13" s="371"/>
      <c r="AA13" s="368" t="str">
        <f>IF($L$5="","",VLOOKUP($L$5,基準単価!$D$7:$F$35,2,0))</f>
        <v/>
      </c>
      <c r="AB13" s="369"/>
      <c r="AC13" s="369"/>
      <c r="AD13" s="370" t="s">
        <v>27</v>
      </c>
      <c r="AE13" s="371"/>
      <c r="AF13" s="372" t="s">
        <v>25</v>
      </c>
      <c r="AG13" s="370"/>
      <c r="AH13" s="371"/>
      <c r="AI13" s="379">
        <f>ROUNDDOWN($J$45/1000,0)</f>
        <v>0</v>
      </c>
      <c r="AJ13" s="380"/>
      <c r="AK13" s="380"/>
      <c r="AL13" s="370" t="s">
        <v>27</v>
      </c>
      <c r="AM13" s="371"/>
      <c r="AP13" s="94" t="s">
        <v>162</v>
      </c>
    </row>
    <row r="14" spans="1:42" s="94" customFormat="1" ht="20.25" customHeight="1">
      <c r="A14" s="121" t="s">
        <v>22</v>
      </c>
      <c r="B14" s="184"/>
      <c r="C14" s="122"/>
      <c r="D14" s="122"/>
      <c r="E14" s="122"/>
      <c r="F14" s="122"/>
      <c r="G14" s="122"/>
      <c r="H14" s="402"/>
      <c r="I14" s="403"/>
      <c r="J14" s="404"/>
      <c r="K14" s="373" t="s">
        <v>42</v>
      </c>
      <c r="L14" s="374"/>
      <c r="M14" s="374"/>
      <c r="N14" s="374"/>
      <c r="O14" s="374"/>
      <c r="P14" s="374"/>
      <c r="Q14" s="374"/>
      <c r="R14" s="374"/>
      <c r="S14" s="374"/>
      <c r="T14" s="374"/>
      <c r="U14" s="374"/>
      <c r="V14" s="374"/>
      <c r="W14" s="374"/>
      <c r="X14" s="374"/>
      <c r="Y14" s="374"/>
      <c r="Z14" s="374"/>
      <c r="AA14" s="374"/>
      <c r="AB14" s="374"/>
      <c r="AC14" s="374"/>
      <c r="AD14" s="374"/>
      <c r="AE14" s="374"/>
      <c r="AF14" s="123" t="s">
        <v>168</v>
      </c>
      <c r="AG14" s="124"/>
      <c r="AH14" s="124"/>
      <c r="AI14" s="125"/>
      <c r="AJ14" s="125"/>
      <c r="AK14" s="107"/>
      <c r="AL14" s="122"/>
      <c r="AM14" s="126"/>
    </row>
    <row r="15" spans="1:42" s="94" customFormat="1" ht="14.25" customHeight="1">
      <c r="A15" s="127"/>
      <c r="B15" s="128"/>
      <c r="C15" s="375" t="s">
        <v>222</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row>
    <row r="16" spans="1:42" s="94" customFormat="1" ht="14.25" customHeight="1">
      <c r="A16" s="129"/>
      <c r="B16" s="130"/>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6"/>
    </row>
    <row r="17" spans="1:79" s="94" customFormat="1" ht="14.25" customHeight="1">
      <c r="A17" s="129"/>
      <c r="B17" s="130"/>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6"/>
    </row>
    <row r="18" spans="1:79" s="94" customFormat="1" ht="14.25" customHeight="1">
      <c r="A18" s="129"/>
      <c r="B18" s="130"/>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6"/>
    </row>
    <row r="19" spans="1:79" s="94" customFormat="1" ht="14.25" customHeight="1">
      <c r="A19" s="129"/>
      <c r="B19" s="130"/>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6"/>
    </row>
    <row r="20" spans="1:79" s="94" customFormat="1" ht="14.25" customHeight="1">
      <c r="A20" s="129"/>
      <c r="B20" s="130"/>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6"/>
    </row>
    <row r="21" spans="1:79" s="94" customFormat="1" ht="14.25" customHeight="1">
      <c r="A21" s="129"/>
      <c r="B21" s="130"/>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6"/>
    </row>
    <row r="22" spans="1:79" s="94" customFormat="1" ht="14.25" customHeight="1">
      <c r="A22" s="131"/>
      <c r="B22" s="132"/>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8"/>
    </row>
    <row r="23" spans="1:79" ht="18" customHeight="1">
      <c r="A23" s="151" t="s">
        <v>166</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O23" s="89" t="s">
        <v>195</v>
      </c>
    </row>
    <row r="24" spans="1:79" ht="18" customHeight="1">
      <c r="A24" s="381" t="s">
        <v>23</v>
      </c>
      <c r="B24" s="382"/>
      <c r="C24" s="382"/>
      <c r="D24" s="382"/>
      <c r="E24" s="382"/>
      <c r="F24" s="382"/>
      <c r="G24" s="382"/>
      <c r="H24" s="382"/>
      <c r="I24" s="383"/>
      <c r="J24" s="381" t="s">
        <v>26</v>
      </c>
      <c r="K24" s="382"/>
      <c r="L24" s="382"/>
      <c r="M24" s="382"/>
      <c r="N24" s="382"/>
      <c r="O24" s="401" t="s">
        <v>24</v>
      </c>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O24" s="381" t="s">
        <v>23</v>
      </c>
      <c r="AP24" s="382"/>
      <c r="AQ24" s="382"/>
      <c r="AR24" s="382"/>
      <c r="AS24" s="382"/>
      <c r="AT24" s="382"/>
      <c r="AU24" s="382"/>
      <c r="AV24" s="382"/>
      <c r="AW24" s="383"/>
      <c r="AX24" s="381" t="s">
        <v>26</v>
      </c>
      <c r="AY24" s="382"/>
      <c r="AZ24" s="382"/>
      <c r="BA24" s="382"/>
      <c r="BB24" s="382"/>
      <c r="BC24" s="401" t="s">
        <v>24</v>
      </c>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row>
    <row r="25" spans="1:79" ht="15.6" customHeight="1">
      <c r="A25" s="354"/>
      <c r="B25" s="355"/>
      <c r="C25" s="355"/>
      <c r="D25" s="355"/>
      <c r="E25" s="355"/>
      <c r="F25" s="355"/>
      <c r="G25" s="355"/>
      <c r="H25" s="355"/>
      <c r="I25" s="356"/>
      <c r="J25" s="338"/>
      <c r="K25" s="339"/>
      <c r="L25" s="339"/>
      <c r="M25" s="339"/>
      <c r="N25" s="339"/>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O25" s="433" t="s">
        <v>215</v>
      </c>
      <c r="AP25" s="434"/>
      <c r="AQ25" s="434"/>
      <c r="AR25" s="434"/>
      <c r="AS25" s="434"/>
      <c r="AT25" s="434"/>
      <c r="AU25" s="434"/>
      <c r="AV25" s="434"/>
      <c r="AW25" s="435"/>
      <c r="AX25" s="338">
        <v>5000</v>
      </c>
      <c r="AY25" s="339"/>
      <c r="AZ25" s="339"/>
      <c r="BA25" s="339"/>
      <c r="BB25" s="339"/>
      <c r="BC25" s="433" t="s">
        <v>196</v>
      </c>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c r="BZ25" s="434"/>
      <c r="CA25" s="435"/>
    </row>
    <row r="26" spans="1:79" ht="15.6" customHeight="1">
      <c r="A26" s="354"/>
      <c r="B26" s="355"/>
      <c r="C26" s="355"/>
      <c r="D26" s="355"/>
      <c r="E26" s="355"/>
      <c r="F26" s="355"/>
      <c r="G26" s="355"/>
      <c r="H26" s="355"/>
      <c r="I26" s="356"/>
      <c r="J26" s="338"/>
      <c r="K26" s="339"/>
      <c r="L26" s="339"/>
      <c r="M26" s="339"/>
      <c r="N26" s="339"/>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O26" s="433" t="s">
        <v>207</v>
      </c>
      <c r="AP26" s="434"/>
      <c r="AQ26" s="434"/>
      <c r="AR26" s="434"/>
      <c r="AS26" s="434"/>
      <c r="AT26" s="434"/>
      <c r="AU26" s="434"/>
      <c r="AV26" s="434"/>
      <c r="AW26" s="435"/>
      <c r="AX26" s="338"/>
      <c r="AY26" s="339"/>
      <c r="AZ26" s="339"/>
      <c r="BA26" s="339"/>
      <c r="BB26" s="339"/>
      <c r="BC26" s="433" t="s">
        <v>197</v>
      </c>
      <c r="BD26" s="434"/>
      <c r="BE26" s="434"/>
      <c r="BF26" s="434"/>
      <c r="BG26" s="434"/>
      <c r="BH26" s="434"/>
      <c r="BI26" s="434"/>
      <c r="BJ26" s="434"/>
      <c r="BK26" s="434"/>
      <c r="BL26" s="434"/>
      <c r="BM26" s="434"/>
      <c r="BN26" s="434"/>
      <c r="BO26" s="434"/>
      <c r="BP26" s="434"/>
      <c r="BQ26" s="434"/>
      <c r="BR26" s="434"/>
      <c r="BS26" s="434"/>
      <c r="BT26" s="434"/>
      <c r="BU26" s="434"/>
      <c r="BV26" s="434"/>
      <c r="BW26" s="434"/>
      <c r="BX26" s="434"/>
      <c r="BY26" s="434"/>
      <c r="BZ26" s="434"/>
      <c r="CA26" s="435"/>
    </row>
    <row r="27" spans="1:79" ht="15.6" customHeight="1">
      <c r="A27" s="354"/>
      <c r="B27" s="355"/>
      <c r="C27" s="355"/>
      <c r="D27" s="355"/>
      <c r="E27" s="355"/>
      <c r="F27" s="355"/>
      <c r="G27" s="355"/>
      <c r="H27" s="355"/>
      <c r="I27" s="356"/>
      <c r="J27" s="338"/>
      <c r="K27" s="339"/>
      <c r="L27" s="339"/>
      <c r="M27" s="339"/>
      <c r="N27" s="339"/>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O27" s="433" t="s">
        <v>208</v>
      </c>
      <c r="AP27" s="434"/>
      <c r="AQ27" s="434"/>
      <c r="AR27" s="434"/>
      <c r="AS27" s="434"/>
      <c r="AT27" s="434"/>
      <c r="AU27" s="434"/>
      <c r="AV27" s="434"/>
      <c r="AW27" s="435"/>
      <c r="AX27" s="338"/>
      <c r="AY27" s="339"/>
      <c r="AZ27" s="339"/>
      <c r="BA27" s="339"/>
      <c r="BB27" s="339"/>
      <c r="BC27" s="433" t="s">
        <v>198</v>
      </c>
      <c r="BD27" s="434"/>
      <c r="BE27" s="434"/>
      <c r="BF27" s="434"/>
      <c r="BG27" s="434"/>
      <c r="BH27" s="434"/>
      <c r="BI27" s="434"/>
      <c r="BJ27" s="434"/>
      <c r="BK27" s="434"/>
      <c r="BL27" s="434"/>
      <c r="BM27" s="434"/>
      <c r="BN27" s="434"/>
      <c r="BO27" s="434"/>
      <c r="BP27" s="434"/>
      <c r="BQ27" s="434"/>
      <c r="BR27" s="434"/>
      <c r="BS27" s="434"/>
      <c r="BT27" s="434"/>
      <c r="BU27" s="434"/>
      <c r="BV27" s="434"/>
      <c r="BW27" s="434"/>
      <c r="BX27" s="434"/>
      <c r="BY27" s="434"/>
      <c r="BZ27" s="434"/>
      <c r="CA27" s="435"/>
    </row>
    <row r="28" spans="1:79" ht="15.6" customHeight="1">
      <c r="A28" s="354"/>
      <c r="B28" s="355"/>
      <c r="C28" s="355"/>
      <c r="D28" s="355"/>
      <c r="E28" s="355"/>
      <c r="F28" s="355"/>
      <c r="G28" s="355"/>
      <c r="H28" s="355"/>
      <c r="I28" s="356"/>
      <c r="J28" s="338"/>
      <c r="K28" s="339"/>
      <c r="L28" s="339"/>
      <c r="M28" s="339"/>
      <c r="N28" s="339"/>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O28" s="433" t="s">
        <v>216</v>
      </c>
      <c r="AP28" s="434"/>
      <c r="AQ28" s="434"/>
      <c r="AR28" s="434"/>
      <c r="AS28" s="434"/>
      <c r="AT28" s="434"/>
      <c r="AU28" s="434"/>
      <c r="AV28" s="434"/>
      <c r="AW28" s="435"/>
      <c r="AX28" s="338"/>
      <c r="AY28" s="339"/>
      <c r="AZ28" s="339"/>
      <c r="BA28" s="339"/>
      <c r="BB28" s="339"/>
      <c r="BC28" s="433" t="s">
        <v>199</v>
      </c>
      <c r="BD28" s="434"/>
      <c r="BE28" s="434"/>
      <c r="BF28" s="434"/>
      <c r="BG28" s="434"/>
      <c r="BH28" s="434"/>
      <c r="BI28" s="434"/>
      <c r="BJ28" s="434"/>
      <c r="BK28" s="434"/>
      <c r="BL28" s="434"/>
      <c r="BM28" s="434"/>
      <c r="BN28" s="434"/>
      <c r="BO28" s="434"/>
      <c r="BP28" s="434"/>
      <c r="BQ28" s="434"/>
      <c r="BR28" s="434"/>
      <c r="BS28" s="434"/>
      <c r="BT28" s="434"/>
      <c r="BU28" s="434"/>
      <c r="BV28" s="434"/>
      <c r="BW28" s="434"/>
      <c r="BX28" s="434"/>
      <c r="BY28" s="434"/>
      <c r="BZ28" s="434"/>
      <c r="CA28" s="435"/>
    </row>
    <row r="29" spans="1:79" ht="15.6" customHeight="1">
      <c r="A29" s="354"/>
      <c r="B29" s="355"/>
      <c r="C29" s="355"/>
      <c r="D29" s="355"/>
      <c r="E29" s="355"/>
      <c r="F29" s="355"/>
      <c r="G29" s="355"/>
      <c r="H29" s="355"/>
      <c r="I29" s="356"/>
      <c r="J29" s="338"/>
      <c r="K29" s="339"/>
      <c r="L29" s="339"/>
      <c r="M29" s="339"/>
      <c r="N29" s="339"/>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O29" s="433" t="s">
        <v>209</v>
      </c>
      <c r="AP29" s="434"/>
      <c r="AQ29" s="434"/>
      <c r="AR29" s="434"/>
      <c r="AS29" s="434"/>
      <c r="AT29" s="434"/>
      <c r="AU29" s="434"/>
      <c r="AV29" s="434"/>
      <c r="AW29" s="435"/>
      <c r="AX29" s="338"/>
      <c r="AY29" s="339"/>
      <c r="AZ29" s="339"/>
      <c r="BA29" s="339"/>
      <c r="BB29" s="339"/>
      <c r="BC29" s="436" t="s">
        <v>205</v>
      </c>
      <c r="BD29" s="437"/>
      <c r="BE29" s="437"/>
      <c r="BF29" s="437"/>
      <c r="BG29" s="437"/>
      <c r="BH29" s="437"/>
      <c r="BI29" s="437"/>
      <c r="BJ29" s="437"/>
      <c r="BK29" s="437"/>
      <c r="BL29" s="437"/>
      <c r="BM29" s="437"/>
      <c r="BN29" s="437"/>
      <c r="BO29" s="437"/>
      <c r="BP29" s="437"/>
      <c r="BQ29" s="437"/>
      <c r="BR29" s="437"/>
      <c r="BS29" s="437"/>
      <c r="BT29" s="437"/>
      <c r="BU29" s="437"/>
      <c r="BV29" s="437"/>
      <c r="BW29" s="437"/>
      <c r="BX29" s="437"/>
      <c r="BY29" s="437"/>
      <c r="BZ29" s="437"/>
      <c r="CA29" s="438"/>
    </row>
    <row r="30" spans="1:79" ht="15.6" customHeight="1">
      <c r="A30" s="354"/>
      <c r="B30" s="355"/>
      <c r="C30" s="355"/>
      <c r="D30" s="355"/>
      <c r="E30" s="355"/>
      <c r="F30" s="355"/>
      <c r="G30" s="355"/>
      <c r="H30" s="355"/>
      <c r="I30" s="356"/>
      <c r="J30" s="338"/>
      <c r="K30" s="339"/>
      <c r="L30" s="339"/>
      <c r="M30" s="339"/>
      <c r="N30" s="339"/>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O30" s="433" t="s">
        <v>217</v>
      </c>
      <c r="AP30" s="434"/>
      <c r="AQ30" s="434"/>
      <c r="AR30" s="434"/>
      <c r="AS30" s="434"/>
      <c r="AT30" s="434"/>
      <c r="AU30" s="434"/>
      <c r="AV30" s="434"/>
      <c r="AW30" s="435"/>
      <c r="AX30" s="338"/>
      <c r="AY30" s="339"/>
      <c r="AZ30" s="339"/>
      <c r="BA30" s="339"/>
      <c r="BB30" s="339"/>
      <c r="BC30" s="436" t="s">
        <v>200</v>
      </c>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8"/>
    </row>
    <row r="31" spans="1:79" ht="15.6" customHeight="1">
      <c r="A31" s="354"/>
      <c r="B31" s="355"/>
      <c r="C31" s="355"/>
      <c r="D31" s="355"/>
      <c r="E31" s="355"/>
      <c r="F31" s="355"/>
      <c r="G31" s="355"/>
      <c r="H31" s="355"/>
      <c r="I31" s="356"/>
      <c r="J31" s="338"/>
      <c r="K31" s="339"/>
      <c r="L31" s="339"/>
      <c r="M31" s="339"/>
      <c r="N31" s="339"/>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O31" s="433" t="s">
        <v>218</v>
      </c>
      <c r="AP31" s="434"/>
      <c r="AQ31" s="434"/>
      <c r="AR31" s="434"/>
      <c r="AS31" s="434"/>
      <c r="AT31" s="434"/>
      <c r="AU31" s="434"/>
      <c r="AV31" s="434"/>
      <c r="AW31" s="435"/>
      <c r="AX31" s="338"/>
      <c r="AY31" s="339"/>
      <c r="AZ31" s="339"/>
      <c r="BA31" s="339"/>
      <c r="BB31" s="339"/>
      <c r="BC31" s="436" t="s">
        <v>201</v>
      </c>
      <c r="BD31" s="437"/>
      <c r="BE31" s="437"/>
      <c r="BF31" s="437"/>
      <c r="BG31" s="437"/>
      <c r="BH31" s="437"/>
      <c r="BI31" s="437"/>
      <c r="BJ31" s="437"/>
      <c r="BK31" s="437"/>
      <c r="BL31" s="437"/>
      <c r="BM31" s="437"/>
      <c r="BN31" s="437"/>
      <c r="BO31" s="437"/>
      <c r="BP31" s="437"/>
      <c r="BQ31" s="437"/>
      <c r="BR31" s="437"/>
      <c r="BS31" s="437"/>
      <c r="BT31" s="437"/>
      <c r="BU31" s="437"/>
      <c r="BV31" s="437"/>
      <c r="BW31" s="437"/>
      <c r="BX31" s="437"/>
      <c r="BY31" s="437"/>
      <c r="BZ31" s="437"/>
      <c r="CA31" s="438"/>
    </row>
    <row r="32" spans="1:79" ht="15.6" customHeight="1">
      <c r="A32" s="354"/>
      <c r="B32" s="355"/>
      <c r="C32" s="355"/>
      <c r="D32" s="355"/>
      <c r="E32" s="355"/>
      <c r="F32" s="355"/>
      <c r="G32" s="355"/>
      <c r="H32" s="355"/>
      <c r="I32" s="356"/>
      <c r="J32" s="338"/>
      <c r="K32" s="339"/>
      <c r="L32" s="339"/>
      <c r="M32" s="339"/>
      <c r="N32" s="339"/>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O32" s="433" t="s">
        <v>219</v>
      </c>
      <c r="AP32" s="434"/>
      <c r="AQ32" s="434"/>
      <c r="AR32" s="434"/>
      <c r="AS32" s="434"/>
      <c r="AT32" s="434"/>
      <c r="AU32" s="434"/>
      <c r="AV32" s="434"/>
      <c r="AW32" s="435"/>
      <c r="AX32" s="338"/>
      <c r="AY32" s="339"/>
      <c r="AZ32" s="339"/>
      <c r="BA32" s="339"/>
      <c r="BB32" s="339"/>
      <c r="BC32" s="436" t="s">
        <v>202</v>
      </c>
      <c r="BD32" s="437"/>
      <c r="BE32" s="437"/>
      <c r="BF32" s="437"/>
      <c r="BG32" s="437"/>
      <c r="BH32" s="437"/>
      <c r="BI32" s="437"/>
      <c r="BJ32" s="437"/>
      <c r="BK32" s="437"/>
      <c r="BL32" s="437"/>
      <c r="BM32" s="437"/>
      <c r="BN32" s="437"/>
      <c r="BO32" s="437"/>
      <c r="BP32" s="437"/>
      <c r="BQ32" s="437"/>
      <c r="BR32" s="437"/>
      <c r="BS32" s="437"/>
      <c r="BT32" s="437"/>
      <c r="BU32" s="437"/>
      <c r="BV32" s="437"/>
      <c r="BW32" s="437"/>
      <c r="BX32" s="437"/>
      <c r="BY32" s="437"/>
      <c r="BZ32" s="437"/>
      <c r="CA32" s="438"/>
    </row>
    <row r="33" spans="1:79" ht="15.6" customHeight="1">
      <c r="A33" s="354"/>
      <c r="B33" s="355"/>
      <c r="C33" s="355"/>
      <c r="D33" s="355"/>
      <c r="E33" s="355"/>
      <c r="F33" s="355"/>
      <c r="G33" s="355"/>
      <c r="H33" s="355"/>
      <c r="I33" s="356"/>
      <c r="J33" s="338"/>
      <c r="K33" s="339"/>
      <c r="L33" s="339"/>
      <c r="M33" s="339"/>
      <c r="N33" s="339"/>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O33" s="433" t="s">
        <v>220</v>
      </c>
      <c r="AP33" s="434"/>
      <c r="AQ33" s="434"/>
      <c r="AR33" s="434"/>
      <c r="AS33" s="434"/>
      <c r="AT33" s="434"/>
      <c r="AU33" s="434"/>
      <c r="AV33" s="434"/>
      <c r="AW33" s="435"/>
      <c r="AX33" s="338"/>
      <c r="AY33" s="339"/>
      <c r="AZ33" s="339"/>
      <c r="BA33" s="339"/>
      <c r="BB33" s="339"/>
      <c r="BC33" s="436" t="s">
        <v>203</v>
      </c>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8"/>
    </row>
    <row r="34" spans="1:79" ht="15.6" customHeight="1">
      <c r="A34" s="354"/>
      <c r="B34" s="355"/>
      <c r="C34" s="355"/>
      <c r="D34" s="355"/>
      <c r="E34" s="355"/>
      <c r="F34" s="355"/>
      <c r="G34" s="355"/>
      <c r="H34" s="355"/>
      <c r="I34" s="356"/>
      <c r="J34" s="338"/>
      <c r="K34" s="339"/>
      <c r="L34" s="339"/>
      <c r="M34" s="339"/>
      <c r="N34" s="339"/>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O34" s="433" t="s">
        <v>221</v>
      </c>
      <c r="AP34" s="434"/>
      <c r="AQ34" s="434"/>
      <c r="AR34" s="434"/>
      <c r="AS34" s="434"/>
      <c r="AT34" s="434"/>
      <c r="AU34" s="434"/>
      <c r="AV34" s="434"/>
      <c r="AW34" s="435"/>
      <c r="AX34" s="338"/>
      <c r="AY34" s="339"/>
      <c r="AZ34" s="339"/>
      <c r="BA34" s="339"/>
      <c r="BB34" s="339"/>
      <c r="BC34" s="433" t="s">
        <v>204</v>
      </c>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5"/>
    </row>
    <row r="35" spans="1:79" ht="15.6" customHeight="1">
      <c r="A35" s="354"/>
      <c r="B35" s="355"/>
      <c r="C35" s="355"/>
      <c r="D35" s="355"/>
      <c r="E35" s="355"/>
      <c r="F35" s="355"/>
      <c r="G35" s="355"/>
      <c r="H35" s="355"/>
      <c r="I35" s="356"/>
      <c r="J35" s="338"/>
      <c r="K35" s="339"/>
      <c r="L35" s="339"/>
      <c r="M35" s="339"/>
      <c r="N35" s="339"/>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O35" s="216"/>
      <c r="AP35" s="217"/>
      <c r="AQ35" s="217"/>
      <c r="AR35" s="217"/>
      <c r="AS35" s="217"/>
      <c r="AT35" s="217"/>
      <c r="AU35" s="217"/>
      <c r="AV35" s="217"/>
      <c r="AW35" s="218"/>
      <c r="AX35" s="338"/>
      <c r="AY35" s="339"/>
      <c r="AZ35" s="339"/>
      <c r="BA35" s="339"/>
      <c r="BB35" s="339"/>
      <c r="BC35" s="433"/>
      <c r="BD35" s="434"/>
      <c r="BE35" s="434"/>
      <c r="BF35" s="434"/>
      <c r="BG35" s="434"/>
      <c r="BH35" s="434"/>
      <c r="BI35" s="434"/>
      <c r="BJ35" s="434"/>
      <c r="BK35" s="434"/>
      <c r="BL35" s="434"/>
      <c r="BM35" s="434"/>
      <c r="BN35" s="434"/>
      <c r="BO35" s="434"/>
      <c r="BP35" s="434"/>
      <c r="BQ35" s="434"/>
      <c r="BR35" s="434"/>
      <c r="BS35" s="434"/>
      <c r="BT35" s="434"/>
      <c r="BU35" s="434"/>
      <c r="BV35" s="434"/>
      <c r="BW35" s="434"/>
      <c r="BX35" s="434"/>
      <c r="BY35" s="434"/>
      <c r="BZ35" s="434"/>
      <c r="CA35" s="435"/>
    </row>
    <row r="36" spans="1:79" ht="15.6" customHeight="1">
      <c r="A36" s="354"/>
      <c r="B36" s="355"/>
      <c r="C36" s="355"/>
      <c r="D36" s="355"/>
      <c r="E36" s="355"/>
      <c r="F36" s="355"/>
      <c r="G36" s="355"/>
      <c r="H36" s="355"/>
      <c r="I36" s="356"/>
      <c r="J36" s="338"/>
      <c r="K36" s="339"/>
      <c r="L36" s="339"/>
      <c r="M36" s="339"/>
      <c r="N36" s="339"/>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O36" s="216"/>
      <c r="AP36" s="217"/>
      <c r="AQ36" s="217"/>
      <c r="AR36" s="217"/>
      <c r="AS36" s="217"/>
      <c r="AT36" s="217"/>
      <c r="AU36" s="217"/>
      <c r="AV36" s="217"/>
      <c r="AW36" s="218"/>
      <c r="AX36" s="338"/>
      <c r="AY36" s="339"/>
      <c r="AZ36" s="339"/>
      <c r="BA36" s="339"/>
      <c r="BB36" s="339"/>
      <c r="BC36" s="433"/>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34"/>
      <c r="BZ36" s="434"/>
      <c r="CA36" s="435"/>
    </row>
    <row r="37" spans="1:79" ht="15.6" customHeight="1">
      <c r="A37" s="354"/>
      <c r="B37" s="355"/>
      <c r="C37" s="355"/>
      <c r="D37" s="355"/>
      <c r="E37" s="355"/>
      <c r="F37" s="355"/>
      <c r="G37" s="355"/>
      <c r="H37" s="355"/>
      <c r="I37" s="356"/>
      <c r="J37" s="338"/>
      <c r="K37" s="339"/>
      <c r="L37" s="339"/>
      <c r="M37" s="339"/>
      <c r="N37" s="339"/>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row>
    <row r="38" spans="1:79" ht="15.6" customHeight="1">
      <c r="A38" s="354"/>
      <c r="B38" s="355"/>
      <c r="C38" s="355"/>
      <c r="D38" s="355"/>
      <c r="E38" s="355"/>
      <c r="F38" s="355"/>
      <c r="G38" s="355"/>
      <c r="H38" s="355"/>
      <c r="I38" s="356"/>
      <c r="J38" s="338"/>
      <c r="K38" s="339"/>
      <c r="L38" s="339"/>
      <c r="M38" s="339"/>
      <c r="N38" s="339"/>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O38" s="89" t="s">
        <v>195</v>
      </c>
    </row>
    <row r="39" spans="1:79" ht="15.6" customHeight="1">
      <c r="A39" s="354"/>
      <c r="B39" s="355"/>
      <c r="C39" s="355"/>
      <c r="D39" s="355"/>
      <c r="E39" s="355"/>
      <c r="F39" s="355"/>
      <c r="G39" s="355"/>
      <c r="H39" s="355"/>
      <c r="I39" s="356"/>
      <c r="J39" s="338"/>
      <c r="K39" s="339"/>
      <c r="L39" s="339"/>
      <c r="M39" s="339"/>
      <c r="N39" s="339"/>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O39" s="381" t="s">
        <v>23</v>
      </c>
      <c r="AP39" s="382"/>
      <c r="AQ39" s="382"/>
      <c r="AR39" s="382"/>
      <c r="AS39" s="382"/>
      <c r="AT39" s="382"/>
      <c r="AU39" s="382"/>
      <c r="AV39" s="382"/>
      <c r="AW39" s="383"/>
      <c r="AX39" s="381" t="s">
        <v>26</v>
      </c>
      <c r="AY39" s="382"/>
      <c r="AZ39" s="382"/>
      <c r="BA39" s="382"/>
      <c r="BB39" s="382"/>
      <c r="BC39" s="401" t="s">
        <v>24</v>
      </c>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row>
    <row r="40" spans="1:79" ht="15.6" customHeight="1">
      <c r="A40" s="354"/>
      <c r="B40" s="355"/>
      <c r="C40" s="355"/>
      <c r="D40" s="355"/>
      <c r="E40" s="355"/>
      <c r="F40" s="355"/>
      <c r="G40" s="355"/>
      <c r="H40" s="355"/>
      <c r="I40" s="356"/>
      <c r="J40" s="338"/>
      <c r="K40" s="339"/>
      <c r="L40" s="339"/>
      <c r="M40" s="339"/>
      <c r="N40" s="339"/>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O40" s="433" t="s">
        <v>206</v>
      </c>
      <c r="AP40" s="434"/>
      <c r="AQ40" s="434"/>
      <c r="AR40" s="434"/>
      <c r="AS40" s="434"/>
      <c r="AT40" s="434"/>
      <c r="AU40" s="434"/>
      <c r="AV40" s="434"/>
      <c r="AW40" s="435"/>
      <c r="AX40" s="338">
        <v>5000</v>
      </c>
      <c r="AY40" s="339"/>
      <c r="AZ40" s="339"/>
      <c r="BA40" s="339"/>
      <c r="BB40" s="339"/>
      <c r="BC40" s="433" t="s">
        <v>196</v>
      </c>
      <c r="BD40" s="434"/>
      <c r="BE40" s="434"/>
      <c r="BF40" s="434"/>
      <c r="BG40" s="434"/>
      <c r="BH40" s="434"/>
      <c r="BI40" s="434"/>
      <c r="BJ40" s="434"/>
      <c r="BK40" s="434"/>
      <c r="BL40" s="434"/>
      <c r="BM40" s="434"/>
      <c r="BN40" s="434"/>
      <c r="BO40" s="434"/>
      <c r="BP40" s="434"/>
      <c r="BQ40" s="434"/>
      <c r="BR40" s="434"/>
      <c r="BS40" s="434"/>
      <c r="BT40" s="434"/>
      <c r="BU40" s="434"/>
      <c r="BV40" s="434"/>
      <c r="BW40" s="434"/>
      <c r="BX40" s="434"/>
      <c r="BY40" s="434"/>
      <c r="BZ40" s="434"/>
      <c r="CA40" s="435"/>
    </row>
    <row r="41" spans="1:79" ht="15.6" customHeight="1">
      <c r="A41" s="354"/>
      <c r="B41" s="355"/>
      <c r="C41" s="355"/>
      <c r="D41" s="355"/>
      <c r="E41" s="355"/>
      <c r="F41" s="355"/>
      <c r="G41" s="355"/>
      <c r="H41" s="355"/>
      <c r="I41" s="356"/>
      <c r="J41" s="338"/>
      <c r="K41" s="339"/>
      <c r="L41" s="339"/>
      <c r="M41" s="339"/>
      <c r="N41" s="339"/>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O41" s="433" t="s">
        <v>207</v>
      </c>
      <c r="AP41" s="434"/>
      <c r="AQ41" s="434"/>
      <c r="AR41" s="434"/>
      <c r="AS41" s="434"/>
      <c r="AT41" s="434"/>
      <c r="AU41" s="434"/>
      <c r="AV41" s="434"/>
      <c r="AW41" s="435"/>
      <c r="AX41" s="338"/>
      <c r="AY41" s="339"/>
      <c r="AZ41" s="339"/>
      <c r="BA41" s="339"/>
      <c r="BB41" s="339"/>
      <c r="BC41" s="433" t="s">
        <v>197</v>
      </c>
      <c r="BD41" s="434"/>
      <c r="BE41" s="434"/>
      <c r="BF41" s="434"/>
      <c r="BG41" s="434"/>
      <c r="BH41" s="434"/>
      <c r="BI41" s="434"/>
      <c r="BJ41" s="434"/>
      <c r="BK41" s="434"/>
      <c r="BL41" s="434"/>
      <c r="BM41" s="434"/>
      <c r="BN41" s="434"/>
      <c r="BO41" s="434"/>
      <c r="BP41" s="434"/>
      <c r="BQ41" s="434"/>
      <c r="BR41" s="434"/>
      <c r="BS41" s="434"/>
      <c r="BT41" s="434"/>
      <c r="BU41" s="434"/>
      <c r="BV41" s="434"/>
      <c r="BW41" s="434"/>
      <c r="BX41" s="434"/>
      <c r="BY41" s="434"/>
      <c r="BZ41" s="434"/>
      <c r="CA41" s="435"/>
    </row>
    <row r="42" spans="1:79" ht="15.6" customHeight="1">
      <c r="A42" s="354"/>
      <c r="B42" s="355"/>
      <c r="C42" s="355"/>
      <c r="D42" s="355"/>
      <c r="E42" s="355"/>
      <c r="F42" s="355"/>
      <c r="G42" s="355"/>
      <c r="H42" s="355"/>
      <c r="I42" s="356"/>
      <c r="J42" s="338"/>
      <c r="K42" s="339"/>
      <c r="L42" s="339"/>
      <c r="M42" s="339"/>
      <c r="N42" s="339"/>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O42" s="433" t="s">
        <v>208</v>
      </c>
      <c r="AP42" s="434"/>
      <c r="AQ42" s="434"/>
      <c r="AR42" s="434"/>
      <c r="AS42" s="434"/>
      <c r="AT42" s="434"/>
      <c r="AU42" s="434"/>
      <c r="AV42" s="434"/>
      <c r="AW42" s="435"/>
      <c r="AX42" s="338"/>
      <c r="AY42" s="339"/>
      <c r="AZ42" s="339"/>
      <c r="BA42" s="339"/>
      <c r="BB42" s="339"/>
      <c r="BC42" s="433" t="s">
        <v>198</v>
      </c>
      <c r="BD42" s="434"/>
      <c r="BE42" s="434"/>
      <c r="BF42" s="434"/>
      <c r="BG42" s="434"/>
      <c r="BH42" s="434"/>
      <c r="BI42" s="434"/>
      <c r="BJ42" s="434"/>
      <c r="BK42" s="434"/>
      <c r="BL42" s="434"/>
      <c r="BM42" s="434"/>
      <c r="BN42" s="434"/>
      <c r="BO42" s="434"/>
      <c r="BP42" s="434"/>
      <c r="BQ42" s="434"/>
      <c r="BR42" s="434"/>
      <c r="BS42" s="434"/>
      <c r="BT42" s="434"/>
      <c r="BU42" s="434"/>
      <c r="BV42" s="434"/>
      <c r="BW42" s="434"/>
      <c r="BX42" s="434"/>
      <c r="BY42" s="434"/>
      <c r="BZ42" s="434"/>
      <c r="CA42" s="435"/>
    </row>
    <row r="43" spans="1:79" ht="15.6" customHeight="1">
      <c r="A43" s="354"/>
      <c r="B43" s="355"/>
      <c r="C43" s="355"/>
      <c r="D43" s="355"/>
      <c r="E43" s="355"/>
      <c r="F43" s="355"/>
      <c r="G43" s="355"/>
      <c r="H43" s="355"/>
      <c r="I43" s="356"/>
      <c r="J43" s="338"/>
      <c r="K43" s="339"/>
      <c r="L43" s="339"/>
      <c r="M43" s="339"/>
      <c r="N43" s="339"/>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O43" s="433" t="s">
        <v>209</v>
      </c>
      <c r="AP43" s="434"/>
      <c r="AQ43" s="434"/>
      <c r="AR43" s="434"/>
      <c r="AS43" s="434"/>
      <c r="AT43" s="434"/>
      <c r="AU43" s="434"/>
      <c r="AV43" s="434"/>
      <c r="AW43" s="435"/>
      <c r="AX43" s="338"/>
      <c r="AY43" s="339"/>
      <c r="AZ43" s="339"/>
      <c r="BA43" s="339"/>
      <c r="BB43" s="339"/>
      <c r="BC43" s="433" t="s">
        <v>199</v>
      </c>
      <c r="BD43" s="434"/>
      <c r="BE43" s="434"/>
      <c r="BF43" s="434"/>
      <c r="BG43" s="434"/>
      <c r="BH43" s="434"/>
      <c r="BI43" s="434"/>
      <c r="BJ43" s="434"/>
      <c r="BK43" s="434"/>
      <c r="BL43" s="434"/>
      <c r="BM43" s="434"/>
      <c r="BN43" s="434"/>
      <c r="BO43" s="434"/>
      <c r="BP43" s="434"/>
      <c r="BQ43" s="434"/>
      <c r="BR43" s="434"/>
      <c r="BS43" s="434"/>
      <c r="BT43" s="434"/>
      <c r="BU43" s="434"/>
      <c r="BV43" s="434"/>
      <c r="BW43" s="434"/>
      <c r="BX43" s="434"/>
      <c r="BY43" s="434"/>
      <c r="BZ43" s="434"/>
      <c r="CA43" s="435"/>
    </row>
    <row r="44" spans="1:79" ht="15.6" customHeight="1" thickBot="1">
      <c r="A44" s="411"/>
      <c r="B44" s="412"/>
      <c r="C44" s="412"/>
      <c r="D44" s="412"/>
      <c r="E44" s="412"/>
      <c r="F44" s="412"/>
      <c r="G44" s="412"/>
      <c r="H44" s="412"/>
      <c r="I44" s="413"/>
      <c r="J44" s="341"/>
      <c r="K44" s="342"/>
      <c r="L44" s="342"/>
      <c r="M44" s="342"/>
      <c r="N44" s="342"/>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O44" s="433" t="s">
        <v>210</v>
      </c>
      <c r="AP44" s="434"/>
      <c r="AQ44" s="434"/>
      <c r="AR44" s="434"/>
      <c r="AS44" s="434"/>
      <c r="AT44" s="434"/>
      <c r="AU44" s="434"/>
      <c r="AV44" s="434"/>
      <c r="AW44" s="435"/>
      <c r="AX44" s="338"/>
      <c r="AY44" s="339"/>
      <c r="AZ44" s="339"/>
      <c r="BA44" s="339"/>
      <c r="BB44" s="339"/>
      <c r="BC44" s="436" t="s">
        <v>205</v>
      </c>
      <c r="BD44" s="437"/>
      <c r="BE44" s="437"/>
      <c r="BF44" s="437"/>
      <c r="BG44" s="437"/>
      <c r="BH44" s="437"/>
      <c r="BI44" s="437"/>
      <c r="BJ44" s="437"/>
      <c r="BK44" s="437"/>
      <c r="BL44" s="437"/>
      <c r="BM44" s="437"/>
      <c r="BN44" s="437"/>
      <c r="BO44" s="437"/>
      <c r="BP44" s="437"/>
      <c r="BQ44" s="437"/>
      <c r="BR44" s="437"/>
      <c r="BS44" s="437"/>
      <c r="BT44" s="437"/>
      <c r="BU44" s="437"/>
      <c r="BV44" s="437"/>
      <c r="BW44" s="437"/>
      <c r="BX44" s="437"/>
      <c r="BY44" s="437"/>
      <c r="BZ44" s="437"/>
      <c r="CA44" s="438"/>
    </row>
    <row r="45" spans="1:79" ht="22.5" customHeight="1" thickTop="1">
      <c r="A45" s="384" t="s">
        <v>53</v>
      </c>
      <c r="B45" s="385"/>
      <c r="C45" s="385"/>
      <c r="D45" s="386"/>
      <c r="E45" s="387"/>
      <c r="F45" s="388"/>
      <c r="G45" s="388"/>
      <c r="H45" s="388"/>
      <c r="I45" s="389"/>
      <c r="J45" s="390">
        <f>SUM(J25:N44)</f>
        <v>0</v>
      </c>
      <c r="K45" s="391"/>
      <c r="L45" s="391"/>
      <c r="M45" s="391"/>
      <c r="N45" s="391"/>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O45" s="433" t="s">
        <v>211</v>
      </c>
      <c r="AP45" s="434"/>
      <c r="AQ45" s="434"/>
      <c r="AR45" s="434"/>
      <c r="AS45" s="434"/>
      <c r="AT45" s="434"/>
      <c r="AU45" s="434"/>
      <c r="AV45" s="434"/>
      <c r="AW45" s="435"/>
      <c r="AX45" s="338"/>
      <c r="AY45" s="339"/>
      <c r="AZ45" s="339"/>
      <c r="BA45" s="339"/>
      <c r="BB45" s="339"/>
      <c r="BC45" s="436" t="s">
        <v>200</v>
      </c>
      <c r="BD45" s="437"/>
      <c r="BE45" s="437"/>
      <c r="BF45" s="437"/>
      <c r="BG45" s="437"/>
      <c r="BH45" s="437"/>
      <c r="BI45" s="437"/>
      <c r="BJ45" s="437"/>
      <c r="BK45" s="437"/>
      <c r="BL45" s="437"/>
      <c r="BM45" s="437"/>
      <c r="BN45" s="437"/>
      <c r="BO45" s="437"/>
      <c r="BP45" s="437"/>
      <c r="BQ45" s="437"/>
      <c r="BR45" s="437"/>
      <c r="BS45" s="437"/>
      <c r="BT45" s="437"/>
      <c r="BU45" s="437"/>
      <c r="BV45" s="437"/>
      <c r="BW45" s="437"/>
      <c r="BX45" s="437"/>
      <c r="BY45" s="437"/>
      <c r="BZ45" s="437"/>
      <c r="CA45" s="438"/>
    </row>
    <row r="46" spans="1:79" ht="4.5" customHeight="1">
      <c r="A46" s="147"/>
      <c r="B46" s="115"/>
      <c r="C46" s="135"/>
      <c r="D46" s="115"/>
      <c r="E46" s="140"/>
      <c r="F46" s="115"/>
      <c r="G46" s="115"/>
      <c r="H46" s="115"/>
      <c r="I46" s="115"/>
      <c r="J46" s="136"/>
      <c r="K46" s="136"/>
      <c r="L46" s="136"/>
      <c r="M46" s="136"/>
      <c r="N46" s="136"/>
      <c r="O46" s="142"/>
      <c r="P46" s="143"/>
      <c r="Q46" s="147"/>
      <c r="R46" s="147"/>
      <c r="S46" s="136"/>
      <c r="T46" s="116"/>
      <c r="U46" s="136"/>
      <c r="V46" s="136"/>
      <c r="W46" s="136"/>
      <c r="X46" s="136"/>
      <c r="Y46" s="115"/>
      <c r="Z46" s="115"/>
      <c r="AA46" s="115"/>
      <c r="AB46" s="115"/>
      <c r="AC46" s="135"/>
      <c r="AD46" s="136"/>
      <c r="AE46" s="136"/>
      <c r="AF46" s="136"/>
      <c r="AG46" s="136"/>
      <c r="AH46" s="136"/>
      <c r="AI46" s="148"/>
      <c r="AJ46" s="148"/>
      <c r="AK46" s="148"/>
      <c r="AL46" s="148"/>
      <c r="AM46" s="136"/>
      <c r="AO46" s="433" t="s">
        <v>212</v>
      </c>
      <c r="AP46" s="434"/>
      <c r="AQ46" s="434"/>
      <c r="AR46" s="434"/>
      <c r="AS46" s="434"/>
      <c r="AT46" s="434"/>
      <c r="AU46" s="434"/>
      <c r="AV46" s="434"/>
      <c r="AW46" s="435"/>
      <c r="AX46" s="338"/>
      <c r="AY46" s="339"/>
      <c r="AZ46" s="339"/>
      <c r="BA46" s="339"/>
      <c r="BB46" s="339"/>
      <c r="BC46" s="436" t="s">
        <v>201</v>
      </c>
      <c r="BD46" s="437"/>
      <c r="BE46" s="437"/>
      <c r="BF46" s="437"/>
      <c r="BG46" s="437"/>
      <c r="BH46" s="437"/>
      <c r="BI46" s="437"/>
      <c r="BJ46" s="437"/>
      <c r="BK46" s="437"/>
      <c r="BL46" s="437"/>
      <c r="BM46" s="437"/>
      <c r="BN46" s="437"/>
      <c r="BO46" s="437"/>
      <c r="BP46" s="437"/>
      <c r="BQ46" s="437"/>
      <c r="BR46" s="437"/>
      <c r="BS46" s="437"/>
      <c r="BT46" s="437"/>
      <c r="BU46" s="437"/>
      <c r="BV46" s="437"/>
      <c r="BW46" s="437"/>
      <c r="BX46" s="437"/>
      <c r="BY46" s="437"/>
      <c r="BZ46" s="437"/>
      <c r="CA46" s="438"/>
    </row>
    <row r="47" spans="1:79" ht="18.75" customHeight="1">
      <c r="A47" s="149" t="s">
        <v>173</v>
      </c>
      <c r="B47" s="119"/>
      <c r="C47" s="138"/>
      <c r="D47" s="119"/>
      <c r="E47" s="139"/>
      <c r="F47" s="119"/>
      <c r="G47" s="119"/>
      <c r="H47" s="119"/>
      <c r="I47" s="119"/>
      <c r="J47" s="141"/>
      <c r="K47" s="141"/>
      <c r="L47" s="141"/>
      <c r="M47" s="141"/>
      <c r="N47" s="141"/>
      <c r="O47" s="144"/>
      <c r="P47" s="145"/>
      <c r="Q47" s="146"/>
      <c r="R47" s="146"/>
      <c r="S47" s="141"/>
      <c r="T47" s="113"/>
      <c r="U47" s="141"/>
      <c r="V47" s="141"/>
      <c r="W47" s="372" t="s">
        <v>36</v>
      </c>
      <c r="X47" s="370"/>
      <c r="Y47" s="370"/>
      <c r="Z47" s="371"/>
      <c r="AA47" s="368" t="str">
        <f>IF($L$5="","",VLOOKUP($L$5,基準単価!$D$7:$H$35,5,0))</f>
        <v/>
      </c>
      <c r="AB47" s="369"/>
      <c r="AC47" s="369"/>
      <c r="AD47" s="370" t="s">
        <v>27</v>
      </c>
      <c r="AE47" s="371"/>
      <c r="AF47" s="372" t="s">
        <v>25</v>
      </c>
      <c r="AG47" s="370"/>
      <c r="AH47" s="371"/>
      <c r="AI47" s="379">
        <f>ROUNDDOWN($J$67/1000,0)</f>
        <v>0</v>
      </c>
      <c r="AJ47" s="380"/>
      <c r="AK47" s="380"/>
      <c r="AL47" s="370" t="s">
        <v>27</v>
      </c>
      <c r="AM47" s="371"/>
      <c r="AO47" s="433" t="s">
        <v>213</v>
      </c>
      <c r="AP47" s="434"/>
      <c r="AQ47" s="434"/>
      <c r="AR47" s="434"/>
      <c r="AS47" s="434"/>
      <c r="AT47" s="434"/>
      <c r="AU47" s="434"/>
      <c r="AV47" s="434"/>
      <c r="AW47" s="435"/>
      <c r="AX47" s="338"/>
      <c r="AY47" s="339"/>
      <c r="AZ47" s="339"/>
      <c r="BA47" s="339"/>
      <c r="BB47" s="339"/>
      <c r="BC47" s="436" t="s">
        <v>202</v>
      </c>
      <c r="BD47" s="437"/>
      <c r="BE47" s="437"/>
      <c r="BF47" s="437"/>
      <c r="BG47" s="437"/>
      <c r="BH47" s="437"/>
      <c r="BI47" s="437"/>
      <c r="BJ47" s="437"/>
      <c r="BK47" s="437"/>
      <c r="BL47" s="437"/>
      <c r="BM47" s="437"/>
      <c r="BN47" s="437"/>
      <c r="BO47" s="437"/>
      <c r="BP47" s="437"/>
      <c r="BQ47" s="437"/>
      <c r="BR47" s="437"/>
      <c r="BS47" s="437"/>
      <c r="BT47" s="437"/>
      <c r="BU47" s="437"/>
      <c r="BV47" s="437"/>
      <c r="BW47" s="437"/>
      <c r="BX47" s="437"/>
      <c r="BY47" s="437"/>
      <c r="BZ47" s="437"/>
      <c r="CA47" s="438"/>
    </row>
    <row r="48" spans="1:79" ht="18.75" customHeight="1">
      <c r="A48" s="121" t="s">
        <v>22</v>
      </c>
      <c r="B48" s="197"/>
      <c r="C48" s="122"/>
      <c r="D48" s="122"/>
      <c r="E48" s="122"/>
      <c r="F48" s="122"/>
      <c r="G48" s="122"/>
      <c r="H48" s="402"/>
      <c r="I48" s="403"/>
      <c r="J48" s="404"/>
      <c r="K48" s="373" t="s">
        <v>42</v>
      </c>
      <c r="L48" s="374"/>
      <c r="M48" s="374"/>
      <c r="N48" s="374"/>
      <c r="O48" s="374"/>
      <c r="P48" s="374"/>
      <c r="Q48" s="374"/>
      <c r="R48" s="374"/>
      <c r="S48" s="374"/>
      <c r="T48" s="374"/>
      <c r="U48" s="374"/>
      <c r="V48" s="374"/>
      <c r="W48" s="374"/>
      <c r="X48" s="374"/>
      <c r="Y48" s="374"/>
      <c r="Z48" s="374"/>
      <c r="AA48" s="374"/>
      <c r="AB48" s="374"/>
      <c r="AC48" s="374"/>
      <c r="AD48" s="374"/>
      <c r="AE48" s="374"/>
      <c r="AF48" s="123" t="s">
        <v>169</v>
      </c>
      <c r="AG48" s="124"/>
      <c r="AH48" s="124"/>
      <c r="AI48" s="125"/>
      <c r="AJ48" s="125"/>
      <c r="AK48" s="107"/>
      <c r="AL48" s="122"/>
      <c r="AM48" s="126"/>
      <c r="AO48" s="433" t="s">
        <v>214</v>
      </c>
      <c r="AP48" s="434"/>
      <c r="AQ48" s="434"/>
      <c r="AR48" s="434"/>
      <c r="AS48" s="434"/>
      <c r="AT48" s="434"/>
      <c r="AU48" s="434"/>
      <c r="AV48" s="434"/>
      <c r="AW48" s="435"/>
      <c r="AX48" s="338"/>
      <c r="AY48" s="339"/>
      <c r="AZ48" s="339"/>
      <c r="BA48" s="339"/>
      <c r="BB48" s="339"/>
      <c r="BC48" s="436" t="s">
        <v>203</v>
      </c>
      <c r="BD48" s="437"/>
      <c r="BE48" s="437"/>
      <c r="BF48" s="437"/>
      <c r="BG48" s="437"/>
      <c r="BH48" s="437"/>
      <c r="BI48" s="437"/>
      <c r="BJ48" s="437"/>
      <c r="BK48" s="437"/>
      <c r="BL48" s="437"/>
      <c r="BM48" s="437"/>
      <c r="BN48" s="437"/>
      <c r="BO48" s="437"/>
      <c r="BP48" s="437"/>
      <c r="BQ48" s="437"/>
      <c r="BR48" s="437"/>
      <c r="BS48" s="437"/>
      <c r="BT48" s="437"/>
      <c r="BU48" s="437"/>
      <c r="BV48" s="437"/>
      <c r="BW48" s="437"/>
      <c r="BX48" s="437"/>
      <c r="BY48" s="437"/>
      <c r="BZ48" s="437"/>
      <c r="CA48" s="438"/>
    </row>
    <row r="49" spans="1:79" ht="13.5" customHeight="1">
      <c r="A49" s="127"/>
      <c r="B49" s="128"/>
      <c r="C49" s="414" t="s">
        <v>167</v>
      </c>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5"/>
      <c r="AO49" s="216"/>
      <c r="AP49" s="217"/>
      <c r="AQ49" s="217"/>
      <c r="AR49" s="217"/>
      <c r="AS49" s="217"/>
      <c r="AT49" s="217"/>
      <c r="AU49" s="217"/>
      <c r="AV49" s="217"/>
      <c r="AW49" s="218"/>
      <c r="AX49" s="338"/>
      <c r="AY49" s="339"/>
      <c r="AZ49" s="339"/>
      <c r="BA49" s="339"/>
      <c r="BB49" s="339"/>
      <c r="BC49" s="433" t="s">
        <v>204</v>
      </c>
      <c r="BD49" s="434"/>
      <c r="BE49" s="434"/>
      <c r="BF49" s="434"/>
      <c r="BG49" s="434"/>
      <c r="BH49" s="434"/>
      <c r="BI49" s="434"/>
      <c r="BJ49" s="434"/>
      <c r="BK49" s="434"/>
      <c r="BL49" s="434"/>
      <c r="BM49" s="434"/>
      <c r="BN49" s="434"/>
      <c r="BO49" s="434"/>
      <c r="BP49" s="434"/>
      <c r="BQ49" s="434"/>
      <c r="BR49" s="434"/>
      <c r="BS49" s="434"/>
      <c r="BT49" s="434"/>
      <c r="BU49" s="434"/>
      <c r="BV49" s="434"/>
      <c r="BW49" s="434"/>
      <c r="BX49" s="434"/>
      <c r="BY49" s="434"/>
      <c r="BZ49" s="434"/>
      <c r="CA49" s="435"/>
    </row>
    <row r="50" spans="1:79" ht="13.5" customHeight="1">
      <c r="A50" s="127"/>
      <c r="B50" s="128"/>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6"/>
      <c r="AO50" s="216"/>
      <c r="AP50" s="217"/>
      <c r="AQ50" s="217"/>
      <c r="AR50" s="217"/>
      <c r="AS50" s="217"/>
      <c r="AT50" s="217"/>
      <c r="AU50" s="217"/>
      <c r="AV50" s="217"/>
      <c r="AW50" s="218"/>
      <c r="AX50" s="338"/>
      <c r="AY50" s="339"/>
      <c r="AZ50" s="339"/>
      <c r="BA50" s="339"/>
      <c r="BB50" s="339"/>
      <c r="BC50" s="433"/>
      <c r="BD50" s="434"/>
      <c r="BE50" s="434"/>
      <c r="BF50" s="434"/>
      <c r="BG50" s="434"/>
      <c r="BH50" s="434"/>
      <c r="BI50" s="434"/>
      <c r="BJ50" s="434"/>
      <c r="BK50" s="434"/>
      <c r="BL50" s="434"/>
      <c r="BM50" s="434"/>
      <c r="BN50" s="434"/>
      <c r="BO50" s="434"/>
      <c r="BP50" s="434"/>
      <c r="BQ50" s="434"/>
      <c r="BR50" s="434"/>
      <c r="BS50" s="434"/>
      <c r="BT50" s="434"/>
      <c r="BU50" s="434"/>
      <c r="BV50" s="434"/>
      <c r="BW50" s="434"/>
      <c r="BX50" s="434"/>
      <c r="BY50" s="434"/>
      <c r="BZ50" s="434"/>
      <c r="CA50" s="435"/>
    </row>
    <row r="51" spans="1:79" ht="13.5" customHeight="1">
      <c r="A51" s="131"/>
      <c r="B51" s="132"/>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8"/>
      <c r="AO51" s="216"/>
      <c r="AP51" s="217"/>
      <c r="AQ51" s="217"/>
      <c r="AR51" s="217"/>
      <c r="AS51" s="217"/>
      <c r="AT51" s="217"/>
      <c r="AU51" s="217"/>
      <c r="AV51" s="217"/>
      <c r="AW51" s="218"/>
      <c r="AX51" s="338"/>
      <c r="AY51" s="339"/>
      <c r="AZ51" s="339"/>
      <c r="BA51" s="339"/>
      <c r="BB51" s="339"/>
      <c r="BC51" s="433"/>
      <c r="BD51" s="434"/>
      <c r="BE51" s="434"/>
      <c r="BF51" s="434"/>
      <c r="BG51" s="434"/>
      <c r="BH51" s="434"/>
      <c r="BI51" s="434"/>
      <c r="BJ51" s="434"/>
      <c r="BK51" s="434"/>
      <c r="BL51" s="434"/>
      <c r="BM51" s="434"/>
      <c r="BN51" s="434"/>
      <c r="BO51" s="434"/>
      <c r="BP51" s="434"/>
      <c r="BQ51" s="434"/>
      <c r="BR51" s="434"/>
      <c r="BS51" s="434"/>
      <c r="BT51" s="434"/>
      <c r="BU51" s="434"/>
      <c r="BV51" s="434"/>
      <c r="BW51" s="434"/>
      <c r="BX51" s="434"/>
      <c r="BY51" s="434"/>
      <c r="BZ51" s="434"/>
      <c r="CA51" s="435"/>
    </row>
    <row r="52" spans="1:79" ht="2.25" customHeight="1">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row>
    <row r="53" spans="1:79" ht="18" customHeight="1">
      <c r="A53" s="151" t="s">
        <v>166</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row>
    <row r="54" spans="1:79" ht="18" customHeight="1">
      <c r="A54" s="381" t="s">
        <v>23</v>
      </c>
      <c r="B54" s="382"/>
      <c r="C54" s="382"/>
      <c r="D54" s="382"/>
      <c r="E54" s="382"/>
      <c r="F54" s="382"/>
      <c r="G54" s="382"/>
      <c r="H54" s="382"/>
      <c r="I54" s="383"/>
      <c r="J54" s="381" t="s">
        <v>26</v>
      </c>
      <c r="K54" s="382"/>
      <c r="L54" s="382"/>
      <c r="M54" s="382"/>
      <c r="N54" s="382"/>
      <c r="O54" s="401" t="s">
        <v>24</v>
      </c>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row>
    <row r="55" spans="1:79" ht="15.6" customHeight="1">
      <c r="A55" s="354"/>
      <c r="B55" s="355"/>
      <c r="C55" s="355"/>
      <c r="D55" s="355"/>
      <c r="E55" s="355"/>
      <c r="F55" s="355"/>
      <c r="G55" s="355"/>
      <c r="H55" s="355"/>
      <c r="I55" s="356"/>
      <c r="J55" s="338"/>
      <c r="K55" s="339"/>
      <c r="L55" s="339"/>
      <c r="M55" s="339"/>
      <c r="N55" s="339"/>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row>
    <row r="56" spans="1:79" ht="15.6" customHeight="1">
      <c r="A56" s="354"/>
      <c r="B56" s="355"/>
      <c r="C56" s="355"/>
      <c r="D56" s="355"/>
      <c r="E56" s="355"/>
      <c r="F56" s="355"/>
      <c r="G56" s="355"/>
      <c r="H56" s="355"/>
      <c r="I56" s="356"/>
      <c r="J56" s="338"/>
      <c r="K56" s="339"/>
      <c r="L56" s="339"/>
      <c r="M56" s="339"/>
      <c r="N56" s="339"/>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row>
    <row r="57" spans="1:79" ht="15.6" customHeight="1">
      <c r="A57" s="354"/>
      <c r="B57" s="355"/>
      <c r="C57" s="355"/>
      <c r="D57" s="355"/>
      <c r="E57" s="355"/>
      <c r="F57" s="355"/>
      <c r="G57" s="355"/>
      <c r="H57" s="355"/>
      <c r="I57" s="356"/>
      <c r="J57" s="338"/>
      <c r="K57" s="339"/>
      <c r="L57" s="339"/>
      <c r="M57" s="339"/>
      <c r="N57" s="339"/>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row>
    <row r="58" spans="1:79" ht="15.6" customHeight="1">
      <c r="A58" s="354"/>
      <c r="B58" s="355"/>
      <c r="C58" s="355"/>
      <c r="D58" s="355"/>
      <c r="E58" s="355"/>
      <c r="F58" s="355"/>
      <c r="G58" s="355"/>
      <c r="H58" s="355"/>
      <c r="I58" s="356"/>
      <c r="J58" s="338"/>
      <c r="K58" s="339"/>
      <c r="L58" s="339"/>
      <c r="M58" s="339"/>
      <c r="N58" s="339"/>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row>
    <row r="59" spans="1:79" ht="15.6" customHeight="1">
      <c r="A59" s="354"/>
      <c r="B59" s="355"/>
      <c r="C59" s="355"/>
      <c r="D59" s="355"/>
      <c r="E59" s="355"/>
      <c r="F59" s="355"/>
      <c r="G59" s="355"/>
      <c r="H59" s="355"/>
      <c r="I59" s="356"/>
      <c r="J59" s="338"/>
      <c r="K59" s="339"/>
      <c r="L59" s="339"/>
      <c r="M59" s="339"/>
      <c r="N59" s="339"/>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row>
    <row r="60" spans="1:79" ht="15.6" customHeight="1">
      <c r="A60" s="354"/>
      <c r="B60" s="355"/>
      <c r="C60" s="355"/>
      <c r="D60" s="355"/>
      <c r="E60" s="355"/>
      <c r="F60" s="355"/>
      <c r="G60" s="355"/>
      <c r="H60" s="355"/>
      <c r="I60" s="356"/>
      <c r="J60" s="338"/>
      <c r="K60" s="339"/>
      <c r="L60" s="339"/>
      <c r="M60" s="339"/>
      <c r="N60" s="339"/>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row>
    <row r="61" spans="1:79" ht="15.6" customHeight="1">
      <c r="A61" s="354"/>
      <c r="B61" s="355"/>
      <c r="C61" s="355"/>
      <c r="D61" s="355"/>
      <c r="E61" s="355"/>
      <c r="F61" s="355"/>
      <c r="G61" s="355"/>
      <c r="H61" s="355"/>
      <c r="I61" s="356"/>
      <c r="J61" s="338"/>
      <c r="K61" s="339"/>
      <c r="L61" s="339"/>
      <c r="M61" s="339"/>
      <c r="N61" s="339"/>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row>
    <row r="62" spans="1:79" ht="15.6" customHeight="1">
      <c r="A62" s="354"/>
      <c r="B62" s="355"/>
      <c r="C62" s="355"/>
      <c r="D62" s="355"/>
      <c r="E62" s="355"/>
      <c r="F62" s="355"/>
      <c r="G62" s="355"/>
      <c r="H62" s="355"/>
      <c r="I62" s="356"/>
      <c r="J62" s="338"/>
      <c r="K62" s="339"/>
      <c r="L62" s="339"/>
      <c r="M62" s="339"/>
      <c r="N62" s="339"/>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row>
    <row r="63" spans="1:79" ht="15.6" customHeight="1">
      <c r="A63" s="354"/>
      <c r="B63" s="355"/>
      <c r="C63" s="355"/>
      <c r="D63" s="355"/>
      <c r="E63" s="355"/>
      <c r="F63" s="355"/>
      <c r="G63" s="355"/>
      <c r="H63" s="355"/>
      <c r="I63" s="356"/>
      <c r="J63" s="338"/>
      <c r="K63" s="339"/>
      <c r="L63" s="339"/>
      <c r="M63" s="339"/>
      <c r="N63" s="339"/>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row>
    <row r="64" spans="1:79" ht="15.6" customHeight="1">
      <c r="A64" s="354"/>
      <c r="B64" s="355"/>
      <c r="C64" s="355"/>
      <c r="D64" s="355"/>
      <c r="E64" s="355"/>
      <c r="F64" s="355"/>
      <c r="G64" s="355"/>
      <c r="H64" s="355"/>
      <c r="I64" s="356"/>
      <c r="J64" s="338"/>
      <c r="K64" s="339"/>
      <c r="L64" s="339"/>
      <c r="M64" s="339"/>
      <c r="N64" s="339"/>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row>
    <row r="65" spans="1:79" ht="15.6" customHeight="1">
      <c r="A65" s="354"/>
      <c r="B65" s="355"/>
      <c r="C65" s="355"/>
      <c r="D65" s="355"/>
      <c r="E65" s="355"/>
      <c r="F65" s="355"/>
      <c r="G65" s="355"/>
      <c r="H65" s="355"/>
      <c r="I65" s="356"/>
      <c r="J65" s="338"/>
      <c r="K65" s="339"/>
      <c r="L65" s="339"/>
      <c r="M65" s="339"/>
      <c r="N65" s="339"/>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row>
    <row r="66" spans="1:79" ht="15.6" customHeight="1" thickBot="1">
      <c r="A66" s="354"/>
      <c r="B66" s="355"/>
      <c r="C66" s="355"/>
      <c r="D66" s="355"/>
      <c r="E66" s="355"/>
      <c r="F66" s="355"/>
      <c r="G66" s="355"/>
      <c r="H66" s="355"/>
      <c r="I66" s="356"/>
      <c r="J66" s="338"/>
      <c r="K66" s="339"/>
      <c r="L66" s="339"/>
      <c r="M66" s="339"/>
      <c r="N66" s="339"/>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row>
    <row r="67" spans="1:79" ht="22.5" customHeight="1" thickTop="1">
      <c r="A67" s="421" t="s">
        <v>34</v>
      </c>
      <c r="B67" s="422"/>
      <c r="C67" s="422"/>
      <c r="D67" s="423"/>
      <c r="E67" s="424"/>
      <c r="F67" s="425"/>
      <c r="G67" s="425"/>
      <c r="H67" s="425"/>
      <c r="I67" s="426"/>
      <c r="J67" s="427">
        <f>SUM(J55:N66)</f>
        <v>0</v>
      </c>
      <c r="K67" s="428"/>
      <c r="L67" s="428"/>
      <c r="M67" s="428"/>
      <c r="N67" s="429"/>
      <c r="O67" s="430"/>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2"/>
    </row>
    <row r="68" spans="1:79" ht="10.5" customHeight="1" thickBot="1">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3"/>
      <c r="AL68" s="153"/>
      <c r="AM68" s="153"/>
    </row>
    <row r="69" spans="1:79" ht="11.4" customHeight="1">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row>
    <row r="70" spans="1:79" s="156" customFormat="1" ht="11.4" customHeight="1">
      <c r="A70" s="155" t="s">
        <v>170</v>
      </c>
      <c r="B70" s="154"/>
      <c r="C70" s="154"/>
      <c r="D70" s="154"/>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row>
    <row r="71" spans="1:79" s="156" customFormat="1" ht="11.4" customHeight="1">
      <c r="A71" s="416" t="s">
        <v>174</v>
      </c>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137"/>
    </row>
    <row r="72" spans="1:79" s="156" customFormat="1" ht="11.4" customHeight="1">
      <c r="A72" s="417" t="s">
        <v>175</v>
      </c>
      <c r="B72" s="414"/>
      <c r="C72" s="414"/>
      <c r="D72" s="414"/>
      <c r="E72" s="414"/>
      <c r="F72" s="414"/>
      <c r="G72" s="414"/>
      <c r="H72" s="414"/>
      <c r="I72" s="414"/>
      <c r="J72" s="414"/>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4"/>
      <c r="AM72" s="137"/>
    </row>
    <row r="73" spans="1:79" ht="11.4" customHeight="1">
      <c r="A73" s="418" t="s">
        <v>180</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159"/>
    </row>
    <row r="74" spans="1:79" ht="11.4" customHeight="1">
      <c r="A74" s="418"/>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159"/>
    </row>
    <row r="75" spans="1:79" ht="11.4" customHeight="1">
      <c r="A75" s="418"/>
      <c r="B75" s="418"/>
      <c r="C75" s="418"/>
      <c r="D75" s="418"/>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159"/>
    </row>
    <row r="76" spans="1:79" ht="11.4" customHeight="1">
      <c r="A76" s="418"/>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159"/>
    </row>
    <row r="77" spans="1:79" ht="11.4" customHeight="1">
      <c r="A77" s="418"/>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159"/>
      <c r="AO77" s="147"/>
      <c r="AP77" s="210"/>
      <c r="AQ77" s="135"/>
      <c r="AR77" s="210"/>
      <c r="AS77" s="140"/>
      <c r="AT77" s="210"/>
      <c r="AU77" s="210"/>
      <c r="AV77" s="210"/>
      <c r="AW77" s="210"/>
      <c r="AX77" s="136"/>
      <c r="AY77" s="136"/>
      <c r="AZ77" s="136"/>
      <c r="BA77" s="136"/>
      <c r="BB77" s="136"/>
      <c r="BC77" s="142"/>
      <c r="BD77" s="143"/>
      <c r="BE77" s="147"/>
      <c r="BF77" s="147"/>
      <c r="BG77" s="136"/>
      <c r="BH77" s="116"/>
      <c r="BI77" s="136"/>
      <c r="BJ77" s="136"/>
      <c r="BK77" s="136"/>
      <c r="BL77" s="136"/>
      <c r="BM77" s="210"/>
      <c r="BN77" s="210"/>
      <c r="BO77" s="210"/>
      <c r="BP77" s="210"/>
      <c r="BQ77" s="135"/>
      <c r="BR77" s="136"/>
      <c r="BS77" s="136"/>
      <c r="BT77" s="136"/>
      <c r="BU77" s="136"/>
      <c r="BV77" s="136"/>
      <c r="BW77" s="148"/>
      <c r="BX77" s="148"/>
      <c r="BY77" s="148"/>
      <c r="BZ77" s="148"/>
      <c r="CA77" s="136"/>
    </row>
    <row r="78" spans="1:79" ht="11.4" customHeight="1">
      <c r="A78" s="418"/>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159"/>
      <c r="AO78" s="149" t="s">
        <v>173</v>
      </c>
      <c r="AP78" s="211"/>
      <c r="AQ78" s="138"/>
      <c r="AR78" s="211"/>
      <c r="AS78" s="139"/>
      <c r="AT78" s="211"/>
      <c r="AU78" s="211"/>
      <c r="AV78" s="211"/>
      <c r="AW78" s="211"/>
      <c r="AX78" s="141"/>
      <c r="AY78" s="141"/>
      <c r="AZ78" s="141"/>
      <c r="BA78" s="141"/>
      <c r="BB78" s="141"/>
      <c r="BC78" s="144"/>
      <c r="BD78" s="145"/>
      <c r="BE78" s="146"/>
      <c r="BF78" s="146"/>
      <c r="BG78" s="141"/>
      <c r="BH78" s="113"/>
      <c r="BI78" s="141"/>
      <c r="BJ78" s="141"/>
      <c r="BK78" s="372" t="s">
        <v>36</v>
      </c>
      <c r="BL78" s="370"/>
      <c r="BM78" s="370"/>
      <c r="BN78" s="371"/>
      <c r="BO78" s="368" t="str">
        <f>IF($L$5="","",VLOOKUP($L$5,基準単価!$D$7:$H$35,5,0))</f>
        <v/>
      </c>
      <c r="BP78" s="369"/>
      <c r="BQ78" s="369"/>
      <c r="BR78" s="370" t="s">
        <v>27</v>
      </c>
      <c r="BS78" s="371"/>
      <c r="BT78" s="372" t="s">
        <v>25</v>
      </c>
      <c r="BU78" s="370"/>
      <c r="BV78" s="371"/>
      <c r="BW78" s="379">
        <f>ROUNDDOWN($J$67/1000,0)</f>
        <v>0</v>
      </c>
      <c r="BX78" s="380"/>
      <c r="BY78" s="380"/>
      <c r="BZ78" s="370" t="s">
        <v>27</v>
      </c>
      <c r="CA78" s="371"/>
    </row>
    <row r="79" spans="1:79" ht="11.4" customHeight="1">
      <c r="A79" s="418"/>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159"/>
      <c r="AO79" s="121" t="s">
        <v>22</v>
      </c>
      <c r="AP79" s="209"/>
      <c r="AQ79" s="122"/>
      <c r="AR79" s="122"/>
      <c r="AS79" s="122"/>
      <c r="AT79" s="122"/>
      <c r="AU79" s="122"/>
      <c r="AV79" s="402"/>
      <c r="AW79" s="403"/>
      <c r="AX79" s="404"/>
      <c r="AY79" s="373" t="s">
        <v>42</v>
      </c>
      <c r="AZ79" s="374"/>
      <c r="BA79" s="374"/>
      <c r="BB79" s="374"/>
      <c r="BC79" s="374"/>
      <c r="BD79" s="374"/>
      <c r="BE79" s="374"/>
      <c r="BF79" s="374"/>
      <c r="BG79" s="374"/>
      <c r="BH79" s="374"/>
      <c r="BI79" s="374"/>
      <c r="BJ79" s="374"/>
      <c r="BK79" s="374"/>
      <c r="BL79" s="374"/>
      <c r="BM79" s="374"/>
      <c r="BN79" s="374"/>
      <c r="BO79" s="374"/>
      <c r="BP79" s="374"/>
      <c r="BQ79" s="374"/>
      <c r="BR79" s="374"/>
      <c r="BS79" s="374"/>
      <c r="BT79" s="123" t="s">
        <v>169</v>
      </c>
      <c r="BU79" s="124"/>
      <c r="BV79" s="124"/>
      <c r="BW79" s="125"/>
      <c r="BX79" s="125"/>
      <c r="BY79" s="107"/>
      <c r="BZ79" s="122"/>
      <c r="CA79" s="126"/>
    </row>
    <row r="80" spans="1:79" ht="11.4" customHeight="1">
      <c r="A80" s="418"/>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159"/>
      <c r="AO80" s="127"/>
      <c r="AP80" s="128"/>
      <c r="AQ80" s="414" t="s">
        <v>167</v>
      </c>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4"/>
      <c r="BY80" s="414"/>
      <c r="BZ80" s="414"/>
      <c r="CA80" s="415"/>
    </row>
    <row r="81" spans="1:79" ht="11.4" customHeight="1">
      <c r="A81" s="418"/>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159"/>
      <c r="AO81" s="127"/>
      <c r="AP81" s="128"/>
      <c r="AQ81" s="375"/>
      <c r="AR81" s="375"/>
      <c r="AS81" s="375"/>
      <c r="AT81" s="375"/>
      <c r="AU81" s="375"/>
      <c r="AV81" s="375"/>
      <c r="AW81" s="375"/>
      <c r="AX81" s="375"/>
      <c r="AY81" s="375"/>
      <c r="AZ81" s="375"/>
      <c r="BA81" s="375"/>
      <c r="BB81" s="375"/>
      <c r="BC81" s="375"/>
      <c r="BD81" s="375"/>
      <c r="BE81" s="375"/>
      <c r="BF81" s="375"/>
      <c r="BG81" s="375"/>
      <c r="BH81" s="375"/>
      <c r="BI81" s="375"/>
      <c r="BJ81" s="375"/>
      <c r="BK81" s="375"/>
      <c r="BL81" s="375"/>
      <c r="BM81" s="375"/>
      <c r="BN81" s="375"/>
      <c r="BO81" s="375"/>
      <c r="BP81" s="375"/>
      <c r="BQ81" s="375"/>
      <c r="BR81" s="375"/>
      <c r="BS81" s="375"/>
      <c r="BT81" s="375"/>
      <c r="BU81" s="375"/>
      <c r="BV81" s="375"/>
      <c r="BW81" s="375"/>
      <c r="BX81" s="375"/>
      <c r="BY81" s="375"/>
      <c r="BZ81" s="375"/>
      <c r="CA81" s="376"/>
    </row>
    <row r="82" spans="1:79" ht="11.4" customHeight="1">
      <c r="A82" s="418"/>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159"/>
      <c r="AO82" s="131"/>
      <c r="AP82" s="132"/>
      <c r="AQ82" s="377"/>
      <c r="AR82" s="377"/>
      <c r="AS82" s="377"/>
      <c r="AT82" s="377"/>
      <c r="AU82" s="377"/>
      <c r="AV82" s="377"/>
      <c r="AW82" s="377"/>
      <c r="AX82" s="377"/>
      <c r="AY82" s="377"/>
      <c r="AZ82" s="377"/>
      <c r="BA82" s="377"/>
      <c r="BB82" s="377"/>
      <c r="BC82" s="377"/>
      <c r="BD82" s="377"/>
      <c r="BE82" s="377"/>
      <c r="BF82" s="377"/>
      <c r="BG82" s="377"/>
      <c r="BH82" s="377"/>
      <c r="BI82" s="377"/>
      <c r="BJ82" s="377"/>
      <c r="BK82" s="377"/>
      <c r="BL82" s="377"/>
      <c r="BM82" s="377"/>
      <c r="BN82" s="377"/>
      <c r="BO82" s="377"/>
      <c r="BP82" s="377"/>
      <c r="BQ82" s="377"/>
      <c r="BR82" s="377"/>
      <c r="BS82" s="377"/>
      <c r="BT82" s="377"/>
      <c r="BU82" s="377"/>
      <c r="BV82" s="377"/>
      <c r="BW82" s="377"/>
      <c r="BX82" s="377"/>
      <c r="BY82" s="377"/>
      <c r="BZ82" s="377"/>
      <c r="CA82" s="378"/>
    </row>
    <row r="83" spans="1:79" ht="11.4" customHeight="1">
      <c r="A83" s="418"/>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159"/>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row>
    <row r="84" spans="1:79" ht="11.4" customHeight="1">
      <c r="A84" s="418"/>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159"/>
      <c r="AO84" s="151" t="s">
        <v>166</v>
      </c>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row>
    <row r="85" spans="1:79" ht="11.4" customHeight="1">
      <c r="A85" s="418"/>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159"/>
      <c r="AO85" s="381" t="s">
        <v>23</v>
      </c>
      <c r="AP85" s="382"/>
      <c r="AQ85" s="382"/>
      <c r="AR85" s="382"/>
      <c r="AS85" s="382"/>
      <c r="AT85" s="382"/>
      <c r="AU85" s="382"/>
      <c r="AV85" s="382"/>
      <c r="AW85" s="383"/>
      <c r="AX85" s="381" t="s">
        <v>26</v>
      </c>
      <c r="AY85" s="382"/>
      <c r="AZ85" s="382"/>
      <c r="BA85" s="382"/>
      <c r="BB85" s="382"/>
      <c r="BC85" s="401" t="s">
        <v>24</v>
      </c>
      <c r="BD85" s="401"/>
      <c r="BE85" s="401"/>
      <c r="BF85" s="401"/>
      <c r="BG85" s="401"/>
      <c r="BH85" s="401"/>
      <c r="BI85" s="401"/>
      <c r="BJ85" s="401"/>
      <c r="BK85" s="401"/>
      <c r="BL85" s="401"/>
      <c r="BM85" s="401"/>
      <c r="BN85" s="401"/>
      <c r="BO85" s="401"/>
      <c r="BP85" s="401"/>
      <c r="BQ85" s="401"/>
      <c r="BR85" s="401"/>
      <c r="BS85" s="401"/>
      <c r="BT85" s="401"/>
      <c r="BU85" s="401"/>
      <c r="BV85" s="401"/>
      <c r="BW85" s="401"/>
      <c r="BX85" s="401"/>
      <c r="BY85" s="401"/>
      <c r="BZ85" s="401"/>
      <c r="CA85" s="401"/>
    </row>
    <row r="86" spans="1:79" ht="11.4" customHeight="1">
      <c r="A86" s="418"/>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159"/>
      <c r="AO86" s="354"/>
      <c r="AP86" s="355"/>
      <c r="AQ86" s="355"/>
      <c r="AR86" s="355"/>
      <c r="AS86" s="355"/>
      <c r="AT86" s="355"/>
      <c r="AU86" s="355"/>
      <c r="AV86" s="355"/>
      <c r="AW86" s="356"/>
      <c r="AX86" s="338"/>
      <c r="AY86" s="339"/>
      <c r="AZ86" s="339"/>
      <c r="BA86" s="339"/>
      <c r="BB86" s="339"/>
      <c r="BC86" s="340"/>
      <c r="BD86" s="340"/>
      <c r="BE86" s="340"/>
      <c r="BF86" s="340"/>
      <c r="BG86" s="340"/>
      <c r="BH86" s="340"/>
      <c r="BI86" s="340"/>
      <c r="BJ86" s="340"/>
      <c r="BK86" s="340"/>
      <c r="BL86" s="340"/>
      <c r="BM86" s="340"/>
      <c r="BN86" s="340"/>
      <c r="BO86" s="340"/>
      <c r="BP86" s="340"/>
      <c r="BQ86" s="340"/>
      <c r="BR86" s="340"/>
      <c r="BS86" s="340"/>
      <c r="BT86" s="340"/>
      <c r="BU86" s="340"/>
      <c r="BV86" s="340"/>
      <c r="BW86" s="340"/>
      <c r="BX86" s="340"/>
      <c r="BY86" s="340"/>
      <c r="BZ86" s="340"/>
      <c r="CA86" s="340"/>
    </row>
    <row r="87" spans="1:79" ht="11.4" customHeight="1">
      <c r="A87" s="419" t="s">
        <v>176</v>
      </c>
      <c r="B87" s="420"/>
      <c r="C87" s="420"/>
      <c r="D87" s="420"/>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4"/>
      <c r="AM87" s="159"/>
      <c r="AO87" s="354"/>
      <c r="AP87" s="355"/>
      <c r="AQ87" s="355"/>
      <c r="AR87" s="355"/>
      <c r="AS87" s="355"/>
      <c r="AT87" s="355"/>
      <c r="AU87" s="355"/>
      <c r="AV87" s="355"/>
      <c r="AW87" s="356"/>
      <c r="AX87" s="338"/>
      <c r="AY87" s="339"/>
      <c r="AZ87" s="339"/>
      <c r="BA87" s="339"/>
      <c r="BB87" s="339"/>
      <c r="BC87" s="340"/>
      <c r="BD87" s="340"/>
      <c r="BE87" s="340"/>
      <c r="BF87" s="340"/>
      <c r="BG87" s="340"/>
      <c r="BH87" s="340"/>
      <c r="BI87" s="340"/>
      <c r="BJ87" s="340"/>
      <c r="BK87" s="340"/>
      <c r="BL87" s="340"/>
      <c r="BM87" s="340"/>
      <c r="BN87" s="340"/>
      <c r="BO87" s="340"/>
      <c r="BP87" s="340"/>
      <c r="BQ87" s="340"/>
      <c r="BR87" s="340"/>
      <c r="BS87" s="340"/>
      <c r="BT87" s="340"/>
      <c r="BU87" s="340"/>
      <c r="BV87" s="340"/>
      <c r="BW87" s="340"/>
      <c r="BX87" s="340"/>
      <c r="BY87" s="340"/>
      <c r="BZ87" s="340"/>
      <c r="CA87" s="340"/>
    </row>
    <row r="88" spans="1:79" ht="11.4" customHeight="1">
      <c r="A88" s="418" t="s">
        <v>171</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159"/>
      <c r="AO88" s="354"/>
      <c r="AP88" s="355"/>
      <c r="AQ88" s="355"/>
      <c r="AR88" s="355"/>
      <c r="AS88" s="355"/>
      <c r="AT88" s="355"/>
      <c r="AU88" s="355"/>
      <c r="AV88" s="355"/>
      <c r="AW88" s="356"/>
      <c r="AX88" s="338"/>
      <c r="AY88" s="339"/>
      <c r="AZ88" s="339"/>
      <c r="BA88" s="339"/>
      <c r="BB88" s="339"/>
      <c r="BC88" s="340"/>
      <c r="BD88" s="340"/>
      <c r="BE88" s="340"/>
      <c r="BF88" s="340"/>
      <c r="BG88" s="340"/>
      <c r="BH88" s="340"/>
      <c r="BI88" s="340"/>
      <c r="BJ88" s="340"/>
      <c r="BK88" s="340"/>
      <c r="BL88" s="340"/>
      <c r="BM88" s="340"/>
      <c r="BN88" s="340"/>
      <c r="BO88" s="340"/>
      <c r="BP88" s="340"/>
      <c r="BQ88" s="340"/>
      <c r="BR88" s="340"/>
      <c r="BS88" s="340"/>
      <c r="BT88" s="340"/>
      <c r="BU88" s="340"/>
      <c r="BV88" s="340"/>
      <c r="BW88" s="340"/>
      <c r="BX88" s="340"/>
      <c r="BY88" s="340"/>
      <c r="BZ88" s="340"/>
      <c r="CA88" s="340"/>
    </row>
    <row r="89" spans="1:79" ht="11.4" customHeight="1">
      <c r="A89" s="418"/>
      <c r="B89" s="418"/>
      <c r="C89" s="418"/>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159"/>
      <c r="AO89" s="354"/>
      <c r="AP89" s="355"/>
      <c r="AQ89" s="355"/>
      <c r="AR89" s="355"/>
      <c r="AS89" s="355"/>
      <c r="AT89" s="355"/>
      <c r="AU89" s="355"/>
      <c r="AV89" s="355"/>
      <c r="AW89" s="356"/>
      <c r="AX89" s="338"/>
      <c r="AY89" s="339"/>
      <c r="AZ89" s="339"/>
      <c r="BA89" s="339"/>
      <c r="BB89" s="339"/>
      <c r="BC89" s="340"/>
      <c r="BD89" s="340"/>
      <c r="BE89" s="340"/>
      <c r="BF89" s="340"/>
      <c r="BG89" s="340"/>
      <c r="BH89" s="340"/>
      <c r="BI89" s="340"/>
      <c r="BJ89" s="340"/>
      <c r="BK89" s="340"/>
      <c r="BL89" s="340"/>
      <c r="BM89" s="340"/>
      <c r="BN89" s="340"/>
      <c r="BO89" s="340"/>
      <c r="BP89" s="340"/>
      <c r="BQ89" s="340"/>
      <c r="BR89" s="340"/>
      <c r="BS89" s="340"/>
      <c r="BT89" s="340"/>
      <c r="BU89" s="340"/>
      <c r="BV89" s="340"/>
      <c r="BW89" s="340"/>
      <c r="BX89" s="340"/>
      <c r="BY89" s="340"/>
      <c r="BZ89" s="340"/>
      <c r="CA89" s="340"/>
    </row>
    <row r="90" spans="1:79" ht="11.4" customHeight="1">
      <c r="A90" s="418"/>
      <c r="B90" s="418"/>
      <c r="C90" s="418"/>
      <c r="D90" s="418"/>
      <c r="E90" s="418"/>
      <c r="F90" s="418"/>
      <c r="G90" s="418"/>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159"/>
      <c r="AO90" s="354"/>
      <c r="AP90" s="355"/>
      <c r="AQ90" s="355"/>
      <c r="AR90" s="355"/>
      <c r="AS90" s="355"/>
      <c r="AT90" s="355"/>
      <c r="AU90" s="355"/>
      <c r="AV90" s="355"/>
      <c r="AW90" s="356"/>
      <c r="AX90" s="338"/>
      <c r="AY90" s="339"/>
      <c r="AZ90" s="339"/>
      <c r="BA90" s="339"/>
      <c r="BB90" s="339"/>
      <c r="BC90" s="340"/>
      <c r="BD90" s="340"/>
      <c r="BE90" s="340"/>
      <c r="BF90" s="340"/>
      <c r="BG90" s="340"/>
      <c r="BH90" s="340"/>
      <c r="BI90" s="340"/>
      <c r="BJ90" s="340"/>
      <c r="BK90" s="340"/>
      <c r="BL90" s="340"/>
      <c r="BM90" s="340"/>
      <c r="BN90" s="340"/>
      <c r="BO90" s="340"/>
      <c r="BP90" s="340"/>
      <c r="BQ90" s="340"/>
      <c r="BR90" s="340"/>
      <c r="BS90" s="340"/>
      <c r="BT90" s="340"/>
      <c r="BU90" s="340"/>
      <c r="BV90" s="340"/>
      <c r="BW90" s="340"/>
      <c r="BX90" s="340"/>
      <c r="BY90" s="340"/>
      <c r="BZ90" s="340"/>
      <c r="CA90" s="340"/>
    </row>
    <row r="91" spans="1:79" ht="11.4" customHeight="1">
      <c r="A91" s="418"/>
      <c r="B91" s="418"/>
      <c r="C91" s="418"/>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159"/>
      <c r="AO91" s="354"/>
      <c r="AP91" s="355"/>
      <c r="AQ91" s="355"/>
      <c r="AR91" s="355"/>
      <c r="AS91" s="355"/>
      <c r="AT91" s="355"/>
      <c r="AU91" s="355"/>
      <c r="AV91" s="355"/>
      <c r="AW91" s="356"/>
      <c r="AX91" s="338"/>
      <c r="AY91" s="339"/>
      <c r="AZ91" s="339"/>
      <c r="BA91" s="339"/>
      <c r="BB91" s="339"/>
      <c r="BC91" s="340"/>
      <c r="BD91" s="340"/>
      <c r="BE91" s="340"/>
      <c r="BF91" s="340"/>
      <c r="BG91" s="340"/>
      <c r="BH91" s="340"/>
      <c r="BI91" s="340"/>
      <c r="BJ91" s="340"/>
      <c r="BK91" s="340"/>
      <c r="BL91" s="340"/>
      <c r="BM91" s="340"/>
      <c r="BN91" s="340"/>
      <c r="BO91" s="340"/>
      <c r="BP91" s="340"/>
      <c r="BQ91" s="340"/>
      <c r="BR91" s="340"/>
      <c r="BS91" s="340"/>
      <c r="BT91" s="340"/>
      <c r="BU91" s="340"/>
      <c r="BV91" s="340"/>
      <c r="BW91" s="340"/>
      <c r="BX91" s="340"/>
      <c r="BY91" s="340"/>
      <c r="BZ91" s="340"/>
      <c r="CA91" s="340"/>
    </row>
    <row r="92" spans="1:79" ht="11.4" customHeight="1">
      <c r="A92" s="418"/>
      <c r="B92" s="418"/>
      <c r="C92" s="418"/>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159"/>
      <c r="AO92" s="354"/>
      <c r="AP92" s="355"/>
      <c r="AQ92" s="355"/>
      <c r="AR92" s="355"/>
      <c r="AS92" s="355"/>
      <c r="AT92" s="355"/>
      <c r="AU92" s="355"/>
      <c r="AV92" s="355"/>
      <c r="AW92" s="356"/>
      <c r="AX92" s="338"/>
      <c r="AY92" s="339"/>
      <c r="AZ92" s="339"/>
      <c r="BA92" s="339"/>
      <c r="BB92" s="339"/>
      <c r="BC92" s="340"/>
      <c r="BD92" s="340"/>
      <c r="BE92" s="340"/>
      <c r="BF92" s="340"/>
      <c r="BG92" s="340"/>
      <c r="BH92" s="340"/>
      <c r="BI92" s="340"/>
      <c r="BJ92" s="340"/>
      <c r="BK92" s="340"/>
      <c r="BL92" s="340"/>
      <c r="BM92" s="340"/>
      <c r="BN92" s="340"/>
      <c r="BO92" s="340"/>
      <c r="BP92" s="340"/>
      <c r="BQ92" s="340"/>
      <c r="BR92" s="340"/>
      <c r="BS92" s="340"/>
      <c r="BT92" s="340"/>
      <c r="BU92" s="340"/>
      <c r="BV92" s="340"/>
      <c r="BW92" s="340"/>
      <c r="BX92" s="340"/>
      <c r="BY92" s="340"/>
      <c r="BZ92" s="340"/>
      <c r="CA92" s="340"/>
    </row>
    <row r="93" spans="1:79" ht="11.4" customHeight="1">
      <c r="A93" s="418"/>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159"/>
      <c r="AO93" s="354"/>
      <c r="AP93" s="355"/>
      <c r="AQ93" s="355"/>
      <c r="AR93" s="355"/>
      <c r="AS93" s="355"/>
      <c r="AT93" s="355"/>
      <c r="AU93" s="355"/>
      <c r="AV93" s="355"/>
      <c r="AW93" s="356"/>
      <c r="AX93" s="338"/>
      <c r="AY93" s="339"/>
      <c r="AZ93" s="339"/>
      <c r="BA93" s="339"/>
      <c r="BB93" s="339"/>
      <c r="BC93" s="340"/>
      <c r="BD93" s="340"/>
      <c r="BE93" s="340"/>
      <c r="BF93" s="340"/>
      <c r="BG93" s="340"/>
      <c r="BH93" s="340"/>
      <c r="BI93" s="340"/>
      <c r="BJ93" s="340"/>
      <c r="BK93" s="340"/>
      <c r="BL93" s="340"/>
      <c r="BM93" s="340"/>
      <c r="BN93" s="340"/>
      <c r="BO93" s="340"/>
      <c r="BP93" s="340"/>
      <c r="BQ93" s="340"/>
      <c r="BR93" s="340"/>
      <c r="BS93" s="340"/>
      <c r="BT93" s="340"/>
      <c r="BU93" s="340"/>
      <c r="BV93" s="340"/>
      <c r="BW93" s="340"/>
      <c r="BX93" s="340"/>
      <c r="BY93" s="340"/>
      <c r="BZ93" s="340"/>
      <c r="CA93" s="340"/>
    </row>
    <row r="94" spans="1:79" ht="16.8" customHeight="1">
      <c r="A94" s="418"/>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159"/>
      <c r="AO94" s="354"/>
      <c r="AP94" s="355"/>
      <c r="AQ94" s="355"/>
      <c r="AR94" s="355"/>
      <c r="AS94" s="355"/>
      <c r="AT94" s="355"/>
      <c r="AU94" s="355"/>
      <c r="AV94" s="355"/>
      <c r="AW94" s="356"/>
      <c r="AX94" s="338"/>
      <c r="AY94" s="339"/>
      <c r="AZ94" s="339"/>
      <c r="BA94" s="339"/>
      <c r="BB94" s="339"/>
      <c r="BC94" s="340"/>
      <c r="BD94" s="340"/>
      <c r="BE94" s="340"/>
      <c r="BF94" s="340"/>
      <c r="BG94" s="340"/>
      <c r="BH94" s="340"/>
      <c r="BI94" s="340"/>
      <c r="BJ94" s="340"/>
      <c r="BK94" s="340"/>
      <c r="BL94" s="340"/>
      <c r="BM94" s="340"/>
      <c r="BN94" s="340"/>
      <c r="BO94" s="340"/>
      <c r="BP94" s="340"/>
      <c r="BQ94" s="340"/>
      <c r="BR94" s="340"/>
      <c r="BS94" s="340"/>
      <c r="BT94" s="340"/>
      <c r="BU94" s="340"/>
      <c r="BV94" s="340"/>
      <c r="BW94" s="340"/>
      <c r="BX94" s="340"/>
      <c r="BY94" s="340"/>
      <c r="BZ94" s="340"/>
      <c r="CA94" s="340"/>
    </row>
    <row r="95" spans="1:79" ht="11.4" customHeight="1">
      <c r="A95" s="157"/>
      <c r="B95" s="190"/>
      <c r="C95" s="158"/>
      <c r="D95" s="158"/>
      <c r="E95" s="158"/>
      <c r="F95" s="158"/>
      <c r="G95" s="158"/>
      <c r="H95" s="158"/>
      <c r="I95" s="158"/>
      <c r="J95" s="158"/>
      <c r="K95" s="158"/>
      <c r="L95" s="158"/>
      <c r="M95" s="158"/>
      <c r="N95" s="158"/>
      <c r="O95" s="158"/>
      <c r="P95" s="158"/>
      <c r="Q95" s="158"/>
      <c r="R95" s="158"/>
      <c r="S95" s="158"/>
      <c r="T95" s="159"/>
      <c r="U95" s="159"/>
      <c r="V95" s="159"/>
      <c r="W95" s="159"/>
      <c r="X95" s="159"/>
      <c r="Y95" s="159"/>
      <c r="Z95" s="159"/>
      <c r="AA95" s="159"/>
      <c r="AB95" s="159"/>
      <c r="AC95" s="159"/>
      <c r="AD95" s="159"/>
      <c r="AE95" s="159"/>
      <c r="AF95" s="159"/>
      <c r="AG95" s="159"/>
      <c r="AH95" s="159"/>
      <c r="AI95" s="159"/>
      <c r="AJ95" s="159"/>
      <c r="AK95" s="159"/>
      <c r="AL95" s="159"/>
      <c r="AM95" s="159"/>
      <c r="AO95" s="354"/>
      <c r="AP95" s="355"/>
      <c r="AQ95" s="355"/>
      <c r="AR95" s="355"/>
      <c r="AS95" s="355"/>
      <c r="AT95" s="355"/>
      <c r="AU95" s="355"/>
      <c r="AV95" s="355"/>
      <c r="AW95" s="356"/>
      <c r="AX95" s="338"/>
      <c r="AY95" s="339"/>
      <c r="AZ95" s="339"/>
      <c r="BA95" s="339"/>
      <c r="BB95" s="339"/>
      <c r="BC95" s="340"/>
      <c r="BD95" s="340"/>
      <c r="BE95" s="340"/>
      <c r="BF95" s="340"/>
      <c r="BG95" s="340"/>
      <c r="BH95" s="340"/>
      <c r="BI95" s="340"/>
      <c r="BJ95" s="340"/>
      <c r="BK95" s="340"/>
      <c r="BL95" s="340"/>
      <c r="BM95" s="340"/>
      <c r="BN95" s="340"/>
      <c r="BO95" s="340"/>
      <c r="BP95" s="340"/>
      <c r="BQ95" s="340"/>
      <c r="BR95" s="340"/>
      <c r="BS95" s="340"/>
      <c r="BT95" s="340"/>
      <c r="BU95" s="340"/>
      <c r="BV95" s="340"/>
      <c r="BW95" s="340"/>
      <c r="BX95" s="340"/>
      <c r="BY95" s="340"/>
      <c r="BZ95" s="340"/>
      <c r="CA95" s="340"/>
    </row>
    <row r="96" spans="1:79" ht="19.2" customHeight="1">
      <c r="A96" s="416" t="s">
        <v>173</v>
      </c>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159"/>
      <c r="AO96" s="354"/>
      <c r="AP96" s="355"/>
      <c r="AQ96" s="355"/>
      <c r="AR96" s="355"/>
      <c r="AS96" s="355"/>
      <c r="AT96" s="355"/>
      <c r="AU96" s="355"/>
      <c r="AV96" s="355"/>
      <c r="AW96" s="356"/>
      <c r="AX96" s="338"/>
      <c r="AY96" s="339"/>
      <c r="AZ96" s="339"/>
      <c r="BA96" s="339"/>
      <c r="BB96" s="339"/>
      <c r="BC96" s="340"/>
      <c r="BD96" s="340"/>
      <c r="BE96" s="340"/>
      <c r="BF96" s="340"/>
      <c r="BG96" s="340"/>
      <c r="BH96" s="340"/>
      <c r="BI96" s="340"/>
      <c r="BJ96" s="340"/>
      <c r="BK96" s="340"/>
      <c r="BL96" s="340"/>
      <c r="BM96" s="340"/>
      <c r="BN96" s="340"/>
      <c r="BO96" s="340"/>
      <c r="BP96" s="340"/>
      <c r="BQ96" s="340"/>
      <c r="BR96" s="340"/>
      <c r="BS96" s="340"/>
      <c r="BT96" s="340"/>
      <c r="BU96" s="340"/>
      <c r="BV96" s="340"/>
      <c r="BW96" s="340"/>
      <c r="BX96" s="340"/>
      <c r="BY96" s="340"/>
      <c r="BZ96" s="340"/>
      <c r="CA96" s="340"/>
    </row>
    <row r="97" spans="1:79" ht="11.4" customHeight="1">
      <c r="A97" s="418" t="s">
        <v>181</v>
      </c>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159"/>
      <c r="AO97" s="354"/>
      <c r="AP97" s="355"/>
      <c r="AQ97" s="355"/>
      <c r="AR97" s="355"/>
      <c r="AS97" s="355"/>
      <c r="AT97" s="355"/>
      <c r="AU97" s="355"/>
      <c r="AV97" s="355"/>
      <c r="AW97" s="356"/>
      <c r="AX97" s="338"/>
      <c r="AY97" s="339"/>
      <c r="AZ97" s="339"/>
      <c r="BA97" s="339"/>
      <c r="BB97" s="339"/>
      <c r="BC97" s="340"/>
      <c r="BD97" s="340"/>
      <c r="BE97" s="340"/>
      <c r="BF97" s="340"/>
      <c r="BG97" s="340"/>
      <c r="BH97" s="340"/>
      <c r="BI97" s="340"/>
      <c r="BJ97" s="340"/>
      <c r="BK97" s="340"/>
      <c r="BL97" s="340"/>
      <c r="BM97" s="340"/>
      <c r="BN97" s="340"/>
      <c r="BO97" s="340"/>
      <c r="BP97" s="340"/>
      <c r="BQ97" s="340"/>
      <c r="BR97" s="340"/>
      <c r="BS97" s="340"/>
      <c r="BT97" s="340"/>
      <c r="BU97" s="340"/>
      <c r="BV97" s="340"/>
      <c r="BW97" s="340"/>
      <c r="BX97" s="340"/>
      <c r="BY97" s="340"/>
      <c r="BZ97" s="340"/>
      <c r="CA97" s="340"/>
    </row>
    <row r="98" spans="1:79" s="193" customFormat="1" ht="11.4" customHeight="1">
      <c r="A98" s="418"/>
      <c r="B98" s="418"/>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row>
    <row r="99" spans="1:79" s="193" customFormat="1" ht="11.4" customHeight="1">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row>
    <row r="100" spans="1:79" s="193" customFormat="1" ht="11.4" customHeight="1">
      <c r="A100" s="192"/>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row>
    <row r="101" spans="1:79" s="193" customFormat="1" ht="11.4" customHeight="1">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row>
    <row r="102" spans="1:79" s="193" customFormat="1" ht="11.4"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row>
    <row r="103" spans="1:79" s="193" customFormat="1" ht="11.4" customHeight="1">
      <c r="A103" s="192"/>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row>
    <row r="104" spans="1:79" s="193" customFormat="1" ht="11.4" customHeight="1">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row>
    <row r="105" spans="1:79" s="193" customFormat="1" ht="11.4" customHeight="1">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row>
    <row r="106" spans="1:79" ht="11.4"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row>
    <row r="107" spans="1:79" ht="11.4" customHeight="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row>
    <row r="108" spans="1:79" ht="11.4"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row>
    <row r="109" spans="1:79" ht="11.4"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row>
    <row r="110" spans="1:79" ht="11.4" customHeight="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row>
    <row r="111" spans="1:79" ht="11.4" customHeight="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row>
    <row r="112" spans="1:79" ht="11.4"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row>
    <row r="113" spans="1:36" ht="11.4" customHeight="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row>
    <row r="114" spans="1:36" ht="11.4" customHeight="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row>
    <row r="115" spans="1:36" ht="11.4" customHeight="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row>
    <row r="116" spans="1:36" ht="11.4" customHeight="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row>
    <row r="117" spans="1:36" ht="11.4"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row>
    <row r="118" spans="1:36" ht="11.4" customHeight="1">
      <c r="A118" s="161"/>
      <c r="B118" s="160"/>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row>
    <row r="119" spans="1:36" ht="11.4" customHeight="1">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row>
    <row r="120" spans="1:36" ht="11.4" customHeight="1">
      <c r="B120" s="161"/>
    </row>
    <row r="121" spans="1:36" ht="11.4" customHeight="1"/>
    <row r="122" spans="1:36" ht="11.4" customHeight="1"/>
    <row r="123" spans="1:36" ht="11.4" customHeight="1"/>
    <row r="124" spans="1:36" ht="11.4" customHeight="1"/>
    <row r="125" spans="1:36" ht="11.4" customHeight="1"/>
    <row r="126" spans="1:36" ht="11.4" customHeight="1"/>
    <row r="127" spans="1:36" ht="11.4" customHeight="1"/>
    <row r="128" spans="1:36" ht="11.4" customHeight="1"/>
    <row r="129" ht="11.4" customHeight="1"/>
    <row r="130" ht="11.4" customHeight="1"/>
    <row r="131" ht="11.4" customHeight="1"/>
    <row r="132" ht="11.4" customHeight="1"/>
    <row r="133" ht="11.4" customHeight="1"/>
    <row r="134" ht="11.4" customHeight="1"/>
    <row r="135" ht="11.4" customHeight="1"/>
    <row r="136" ht="11.4" customHeight="1"/>
  </sheetData>
  <sheetProtection formatCells="0" formatColumns="0" formatRows="0" insertColumns="0" insertRows="0" autoFilter="0"/>
  <mergeCells count="270">
    <mergeCell ref="AO48:AW48"/>
    <mergeCell ref="AX48:BB48"/>
    <mergeCell ref="BC48:CA48"/>
    <mergeCell ref="AX49:BB49"/>
    <mergeCell ref="BC49:CA49"/>
    <mergeCell ref="AX50:BB50"/>
    <mergeCell ref="BC50:CA50"/>
    <mergeCell ref="AX51:BB51"/>
    <mergeCell ref="BC51:CA51"/>
    <mergeCell ref="AO45:AW45"/>
    <mergeCell ref="AX45:BB45"/>
    <mergeCell ref="BC45:CA45"/>
    <mergeCell ref="AO46:AW46"/>
    <mergeCell ref="AX46:BB46"/>
    <mergeCell ref="BC46:CA46"/>
    <mergeCell ref="AO47:AW47"/>
    <mergeCell ref="AX47:BB47"/>
    <mergeCell ref="BC47:CA47"/>
    <mergeCell ref="AO96:AW96"/>
    <mergeCell ref="AX96:BB96"/>
    <mergeCell ref="BC96:CA96"/>
    <mergeCell ref="AO97:AW97"/>
    <mergeCell ref="AX97:BB97"/>
    <mergeCell ref="BC97:CA97"/>
    <mergeCell ref="BC35:CA35"/>
    <mergeCell ref="BC36:CA36"/>
    <mergeCell ref="AO39:AW39"/>
    <mergeCell ref="AX39:BB39"/>
    <mergeCell ref="BC39:CA39"/>
    <mergeCell ref="AO40:AW40"/>
    <mergeCell ref="AX40:BB40"/>
    <mergeCell ref="BC40:CA40"/>
    <mergeCell ref="AO41:AW41"/>
    <mergeCell ref="AX41:BB41"/>
    <mergeCell ref="AO93:AW93"/>
    <mergeCell ref="AX93:BB93"/>
    <mergeCell ref="BC93:CA93"/>
    <mergeCell ref="AO94:AW94"/>
    <mergeCell ref="AX94:BB94"/>
    <mergeCell ref="BC94:CA94"/>
    <mergeCell ref="AO95:AW95"/>
    <mergeCell ref="AX95:BB95"/>
    <mergeCell ref="BC95:CA95"/>
    <mergeCell ref="AO90:AW90"/>
    <mergeCell ref="AX90:BB90"/>
    <mergeCell ref="BC90:CA90"/>
    <mergeCell ref="AO91:AW91"/>
    <mergeCell ref="AX91:BB91"/>
    <mergeCell ref="BC91:CA91"/>
    <mergeCell ref="AO92:AW92"/>
    <mergeCell ref="AX92:BB92"/>
    <mergeCell ref="BC92:CA92"/>
    <mergeCell ref="AO87:AW87"/>
    <mergeCell ref="AX87:BB87"/>
    <mergeCell ref="BC87:CA87"/>
    <mergeCell ref="AO88:AW88"/>
    <mergeCell ref="AX88:BB88"/>
    <mergeCell ref="BC88:CA88"/>
    <mergeCell ref="AO89:AW89"/>
    <mergeCell ref="AX89:BB89"/>
    <mergeCell ref="BC89:CA89"/>
    <mergeCell ref="AV79:AX79"/>
    <mergeCell ref="AY79:BS79"/>
    <mergeCell ref="AQ80:CA82"/>
    <mergeCell ref="AO85:AW85"/>
    <mergeCell ref="AX85:BB85"/>
    <mergeCell ref="BC85:CA85"/>
    <mergeCell ref="AO86:AW86"/>
    <mergeCell ref="AX86:BB86"/>
    <mergeCell ref="BC86:CA86"/>
    <mergeCell ref="BK78:BN78"/>
    <mergeCell ref="BO78:BQ78"/>
    <mergeCell ref="BR78:BS78"/>
    <mergeCell ref="BT78:BV78"/>
    <mergeCell ref="BW78:BY78"/>
    <mergeCell ref="BZ78:CA78"/>
    <mergeCell ref="AX36:BB36"/>
    <mergeCell ref="AO33:AW33"/>
    <mergeCell ref="AX33:BB33"/>
    <mergeCell ref="BC33:CA33"/>
    <mergeCell ref="AO34:AW34"/>
    <mergeCell ref="AX34:BB34"/>
    <mergeCell ref="AX35:BB35"/>
    <mergeCell ref="BC34:CA34"/>
    <mergeCell ref="BC41:CA41"/>
    <mergeCell ref="AO42:AW42"/>
    <mergeCell ref="AX42:BB42"/>
    <mergeCell ref="BC42:CA42"/>
    <mergeCell ref="AO43:AW43"/>
    <mergeCell ref="AX43:BB43"/>
    <mergeCell ref="BC43:CA43"/>
    <mergeCell ref="AO44:AW44"/>
    <mergeCell ref="AX44:BB44"/>
    <mergeCell ref="BC44:CA44"/>
    <mergeCell ref="AO30:AW30"/>
    <mergeCell ref="AX30:BB30"/>
    <mergeCell ref="BC30:CA30"/>
    <mergeCell ref="AO31:AW31"/>
    <mergeCell ref="AX31:BB31"/>
    <mergeCell ref="BC31:CA31"/>
    <mergeCell ref="AO32:AW32"/>
    <mergeCell ref="AX32:BB32"/>
    <mergeCell ref="BC32:CA32"/>
    <mergeCell ref="AO27:AW27"/>
    <mergeCell ref="AX27:BB27"/>
    <mergeCell ref="BC27:CA27"/>
    <mergeCell ref="AO28:AW28"/>
    <mergeCell ref="AX28:BB28"/>
    <mergeCell ref="BC28:CA28"/>
    <mergeCell ref="AO29:AW29"/>
    <mergeCell ref="AX29:BB29"/>
    <mergeCell ref="BC29:CA29"/>
    <mergeCell ref="AO24:AW24"/>
    <mergeCell ref="AX24:BB24"/>
    <mergeCell ref="BC24:CA24"/>
    <mergeCell ref="AO25:AW25"/>
    <mergeCell ref="AX25:BB25"/>
    <mergeCell ref="BC25:CA25"/>
    <mergeCell ref="AO26:AW26"/>
    <mergeCell ref="AX26:BB26"/>
    <mergeCell ref="BC26:CA26"/>
    <mergeCell ref="A71:AL71"/>
    <mergeCell ref="A72:J72"/>
    <mergeCell ref="A73:AL86"/>
    <mergeCell ref="A87:D87"/>
    <mergeCell ref="A88:AL94"/>
    <mergeCell ref="A96:AL96"/>
    <mergeCell ref="A97:AL98"/>
    <mergeCell ref="A66:I66"/>
    <mergeCell ref="A57:I57"/>
    <mergeCell ref="A58:I58"/>
    <mergeCell ref="A59:I59"/>
    <mergeCell ref="A60:I60"/>
    <mergeCell ref="A61:I61"/>
    <mergeCell ref="A62:I62"/>
    <mergeCell ref="A63:I63"/>
    <mergeCell ref="A64:I64"/>
    <mergeCell ref="A65:I65"/>
    <mergeCell ref="A67:D67"/>
    <mergeCell ref="E67:I67"/>
    <mergeCell ref="J67:N67"/>
    <mergeCell ref="O67:AM67"/>
    <mergeCell ref="O62:AM62"/>
    <mergeCell ref="J60:N60"/>
    <mergeCell ref="O60:AM60"/>
    <mergeCell ref="J61:N61"/>
    <mergeCell ref="O61:AM61"/>
    <mergeCell ref="O59:AM59"/>
    <mergeCell ref="J59:N59"/>
    <mergeCell ref="J57:N57"/>
    <mergeCell ref="H48:J48"/>
    <mergeCell ref="O57:AM57"/>
    <mergeCell ref="J58:N58"/>
    <mergeCell ref="O58:AM58"/>
    <mergeCell ref="J55:N55"/>
    <mergeCell ref="O55:AM55"/>
    <mergeCell ref="J56:N56"/>
    <mergeCell ref="O56:AM56"/>
    <mergeCell ref="A31:I31"/>
    <mergeCell ref="A32:I32"/>
    <mergeCell ref="A41:I41"/>
    <mergeCell ref="A42:I42"/>
    <mergeCell ref="A43:I43"/>
    <mergeCell ref="A44:I44"/>
    <mergeCell ref="A39:I39"/>
    <mergeCell ref="A40:I40"/>
    <mergeCell ref="O66:AM66"/>
    <mergeCell ref="J66:N66"/>
    <mergeCell ref="O65:AM65"/>
    <mergeCell ref="J65:N65"/>
    <mergeCell ref="O64:AM64"/>
    <mergeCell ref="J64:N64"/>
    <mergeCell ref="O63:AM63"/>
    <mergeCell ref="J63:N63"/>
    <mergeCell ref="J62:N62"/>
    <mergeCell ref="A54:I54"/>
    <mergeCell ref="A55:I55"/>
    <mergeCell ref="A56:I56"/>
    <mergeCell ref="K48:AE48"/>
    <mergeCell ref="C49:AM51"/>
    <mergeCell ref="J54:N54"/>
    <mergeCell ref="O54:AM54"/>
    <mergeCell ref="A45:D45"/>
    <mergeCell ref="E45:I45"/>
    <mergeCell ref="J45:N45"/>
    <mergeCell ref="AA47:AC47"/>
    <mergeCell ref="A3:A9"/>
    <mergeCell ref="A10:H11"/>
    <mergeCell ref="Q6:R6"/>
    <mergeCell ref="O24:AM24"/>
    <mergeCell ref="J24:N24"/>
    <mergeCell ref="J25:N25"/>
    <mergeCell ref="O25:AM25"/>
    <mergeCell ref="H14:J14"/>
    <mergeCell ref="AG3:AM3"/>
    <mergeCell ref="AG4:AM4"/>
    <mergeCell ref="AL13:AM13"/>
    <mergeCell ref="AI13:AK13"/>
    <mergeCell ref="O29:AM29"/>
    <mergeCell ref="J30:N30"/>
    <mergeCell ref="O30:AM30"/>
    <mergeCell ref="J31:N31"/>
    <mergeCell ref="O31:AM31"/>
    <mergeCell ref="J32:N32"/>
    <mergeCell ref="A28:I28"/>
    <mergeCell ref="A29:I29"/>
    <mergeCell ref="O45:AM45"/>
    <mergeCell ref="AA13:AC13"/>
    <mergeCell ref="AD13:AE13"/>
    <mergeCell ref="L9:AM9"/>
    <mergeCell ref="J26:N26"/>
    <mergeCell ref="O26:AM26"/>
    <mergeCell ref="AL47:AM47"/>
    <mergeCell ref="W47:Z47"/>
    <mergeCell ref="W13:Z13"/>
    <mergeCell ref="AF13:AH13"/>
    <mergeCell ref="AF47:AH47"/>
    <mergeCell ref="K14:AE14"/>
    <mergeCell ref="J27:N27"/>
    <mergeCell ref="C15:AM22"/>
    <mergeCell ref="AI47:AK47"/>
    <mergeCell ref="AD47:AE47"/>
    <mergeCell ref="O28:AM28"/>
    <mergeCell ref="J29:N29"/>
    <mergeCell ref="A24:I24"/>
    <mergeCell ref="A25:I25"/>
    <mergeCell ref="A26:I26"/>
    <mergeCell ref="A27:I27"/>
    <mergeCell ref="A37:I37"/>
    <mergeCell ref="A38:I38"/>
    <mergeCell ref="L4:AF4"/>
    <mergeCell ref="L3:AF3"/>
    <mergeCell ref="J41:N41"/>
    <mergeCell ref="O41:AM41"/>
    <mergeCell ref="A33:I33"/>
    <mergeCell ref="A34:I34"/>
    <mergeCell ref="A35:I35"/>
    <mergeCell ref="A36:I36"/>
    <mergeCell ref="J37:N37"/>
    <mergeCell ref="O37:AM37"/>
    <mergeCell ref="J38:N38"/>
    <mergeCell ref="O38:AM38"/>
    <mergeCell ref="J39:N39"/>
    <mergeCell ref="O39:AM39"/>
    <mergeCell ref="O32:AM32"/>
    <mergeCell ref="J33:N33"/>
    <mergeCell ref="O33:AM33"/>
    <mergeCell ref="J34:N34"/>
    <mergeCell ref="O34:AM34"/>
    <mergeCell ref="J35:N35"/>
    <mergeCell ref="L5:AM5"/>
    <mergeCell ref="B6:K7"/>
    <mergeCell ref="T6:V6"/>
    <mergeCell ref="A30:I30"/>
    <mergeCell ref="J42:N42"/>
    <mergeCell ref="O42:AM42"/>
    <mergeCell ref="J43:N43"/>
    <mergeCell ref="O43:AM43"/>
    <mergeCell ref="J44:N44"/>
    <mergeCell ref="O44:AM44"/>
    <mergeCell ref="S8:Y8"/>
    <mergeCell ref="AG8:AM8"/>
    <mergeCell ref="L7:AM7"/>
    <mergeCell ref="O27:AM27"/>
    <mergeCell ref="J28:N28"/>
    <mergeCell ref="J40:N40"/>
    <mergeCell ref="O40:AM40"/>
    <mergeCell ref="O35:AM35"/>
    <mergeCell ref="J36:N36"/>
    <mergeCell ref="O36:AM36"/>
  </mergeCells>
  <phoneticPr fontId="3"/>
  <dataValidations count="4">
    <dataValidation imeMode="halfAlpha" allowBlank="1" showInputMessage="1" showErrorMessage="1" sqref="S46:V47 W46:X46 AD46:AH46 J46:N47 AM46 BG77:BJ78 BK77:BL77 BR77:BV77 AX77:BB78 CA77"/>
    <dataValidation type="list" allowBlank="1" showInputMessage="1" showErrorMessage="1" sqref="H14:J14">
      <formula1>$AP$7:$AP$11</formula1>
    </dataValidation>
    <dataValidation type="list" allowBlank="1" showInputMessage="1" showErrorMessage="1" sqref="H48:J48 AV79:AX79">
      <formula1>$AP$12:$AP$13</formula1>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259080</xdr:rowOff>
                  </from>
                  <to>
                    <xdr:col>9</xdr:col>
                    <xdr:colOff>30480</xdr:colOff>
                    <xdr:row>10</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220980</xdr:rowOff>
                  </from>
                  <to>
                    <xdr:col>9</xdr:col>
                    <xdr:colOff>30480</xdr:colOff>
                    <xdr:row>11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136"/>
  <sheetViews>
    <sheetView view="pageBreakPreview" topLeftCell="A13" zoomScale="120" zoomScaleNormal="120" zoomScaleSheetLayoutView="120" workbookViewId="0">
      <selection activeCell="J25" sqref="J25:N25"/>
    </sheetView>
  </sheetViews>
  <sheetFormatPr defaultColWidth="2.21875" defaultRowHeight="13.2"/>
  <cols>
    <col min="1" max="39" width="2.33203125" style="89" customWidth="1"/>
    <col min="40" max="40" width="7.88671875" style="89" customWidth="1"/>
    <col min="41" max="41" width="7.21875" style="89" customWidth="1"/>
    <col min="42" max="42" width="0" style="89" hidden="1" customWidth="1"/>
    <col min="43" max="54" width="2.21875" style="89"/>
    <col min="55" max="60" width="6" style="89" customWidth="1"/>
    <col min="61" max="16384" width="2.21875" style="89"/>
  </cols>
  <sheetData>
    <row r="1" spans="1:42" ht="14.4">
      <c r="A1" s="208" t="s">
        <v>189</v>
      </c>
    </row>
    <row r="3" spans="1:42" s="94" customFormat="1" ht="12" customHeight="1">
      <c r="A3" s="392" t="s">
        <v>20</v>
      </c>
      <c r="B3" s="90" t="s">
        <v>0</v>
      </c>
      <c r="C3" s="91"/>
      <c r="D3" s="91"/>
      <c r="E3" s="92"/>
      <c r="F3" s="92"/>
      <c r="G3" s="92"/>
      <c r="H3" s="92"/>
      <c r="I3" s="92"/>
      <c r="J3" s="92"/>
      <c r="K3" s="93"/>
      <c r="L3" s="351"/>
      <c r="M3" s="352"/>
      <c r="N3" s="352"/>
      <c r="O3" s="352"/>
      <c r="P3" s="352"/>
      <c r="Q3" s="352"/>
      <c r="R3" s="352"/>
      <c r="S3" s="352"/>
      <c r="T3" s="352"/>
      <c r="U3" s="352"/>
      <c r="V3" s="352"/>
      <c r="W3" s="352"/>
      <c r="X3" s="352"/>
      <c r="Y3" s="352"/>
      <c r="Z3" s="352"/>
      <c r="AA3" s="352"/>
      <c r="AB3" s="352"/>
      <c r="AC3" s="352"/>
      <c r="AD3" s="352"/>
      <c r="AE3" s="352"/>
      <c r="AF3" s="353"/>
      <c r="AG3" s="405" t="s">
        <v>102</v>
      </c>
      <c r="AH3" s="406"/>
      <c r="AI3" s="406"/>
      <c r="AJ3" s="406"/>
      <c r="AK3" s="406"/>
      <c r="AL3" s="406"/>
      <c r="AM3" s="407"/>
    </row>
    <row r="4" spans="1:42" s="94" customFormat="1" ht="20.25" customHeight="1">
      <c r="A4" s="393"/>
      <c r="B4" s="95" t="s">
        <v>18</v>
      </c>
      <c r="C4" s="96"/>
      <c r="D4" s="96"/>
      <c r="E4" s="97"/>
      <c r="F4" s="97"/>
      <c r="G4" s="97"/>
      <c r="H4" s="97"/>
      <c r="I4" s="97"/>
      <c r="J4" s="97"/>
      <c r="K4" s="98"/>
      <c r="L4" s="348"/>
      <c r="M4" s="349"/>
      <c r="N4" s="349"/>
      <c r="O4" s="349"/>
      <c r="P4" s="349"/>
      <c r="Q4" s="349"/>
      <c r="R4" s="349"/>
      <c r="S4" s="349"/>
      <c r="T4" s="349"/>
      <c r="U4" s="349"/>
      <c r="V4" s="349"/>
      <c r="W4" s="349"/>
      <c r="X4" s="349"/>
      <c r="Y4" s="349"/>
      <c r="Z4" s="349"/>
      <c r="AA4" s="349"/>
      <c r="AB4" s="349"/>
      <c r="AC4" s="349"/>
      <c r="AD4" s="349"/>
      <c r="AE4" s="349"/>
      <c r="AF4" s="350"/>
      <c r="AG4" s="408"/>
      <c r="AH4" s="409"/>
      <c r="AI4" s="409"/>
      <c r="AJ4" s="409"/>
      <c r="AK4" s="409"/>
      <c r="AL4" s="409"/>
      <c r="AM4" s="410"/>
    </row>
    <row r="5" spans="1:42" s="94" customFormat="1" ht="20.25" customHeight="1">
      <c r="A5" s="393"/>
      <c r="B5" s="99" t="s">
        <v>32</v>
      </c>
      <c r="C5" s="100"/>
      <c r="D5" s="100"/>
      <c r="E5" s="101"/>
      <c r="F5" s="101"/>
      <c r="G5" s="101"/>
      <c r="H5" s="101"/>
      <c r="I5" s="101"/>
      <c r="J5" s="101"/>
      <c r="K5" s="102"/>
      <c r="L5" s="357"/>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9"/>
    </row>
    <row r="6" spans="1:42" s="94" customFormat="1" ht="13.5" customHeight="1">
      <c r="A6" s="393"/>
      <c r="B6" s="360" t="s">
        <v>33</v>
      </c>
      <c r="C6" s="361"/>
      <c r="D6" s="361"/>
      <c r="E6" s="361"/>
      <c r="F6" s="361"/>
      <c r="G6" s="361"/>
      <c r="H6" s="361"/>
      <c r="I6" s="361"/>
      <c r="J6" s="361"/>
      <c r="K6" s="362"/>
      <c r="L6" s="103" t="s">
        <v>6</v>
      </c>
      <c r="M6" s="103"/>
      <c r="N6" s="103"/>
      <c r="O6" s="103"/>
      <c r="P6" s="103"/>
      <c r="Q6" s="366"/>
      <c r="R6" s="366"/>
      <c r="S6" s="103" t="s">
        <v>7</v>
      </c>
      <c r="T6" s="366"/>
      <c r="U6" s="366"/>
      <c r="V6" s="366"/>
      <c r="W6" s="103" t="s">
        <v>8</v>
      </c>
      <c r="X6" s="103"/>
      <c r="Y6" s="103"/>
      <c r="Z6" s="103"/>
      <c r="AA6" s="103"/>
      <c r="AB6" s="103"/>
      <c r="AC6" s="104"/>
      <c r="AD6" s="103"/>
      <c r="AE6" s="103"/>
      <c r="AF6" s="103"/>
      <c r="AG6" s="103"/>
      <c r="AH6" s="103"/>
      <c r="AI6" s="103"/>
      <c r="AJ6" s="103"/>
      <c r="AK6" s="103"/>
      <c r="AL6" s="103"/>
      <c r="AM6" s="105"/>
    </row>
    <row r="7" spans="1:42" s="94" customFormat="1" ht="20.25" customHeight="1">
      <c r="A7" s="393"/>
      <c r="B7" s="363"/>
      <c r="C7" s="364"/>
      <c r="D7" s="364"/>
      <c r="E7" s="364"/>
      <c r="F7" s="364"/>
      <c r="G7" s="364"/>
      <c r="H7" s="364"/>
      <c r="I7" s="364"/>
      <c r="J7" s="364"/>
      <c r="K7" s="365"/>
      <c r="L7" s="348"/>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50"/>
      <c r="AP7" s="94" t="s">
        <v>161</v>
      </c>
    </row>
    <row r="8" spans="1:42" s="94" customFormat="1" ht="20.25" customHeight="1">
      <c r="A8" s="393"/>
      <c r="B8" s="106" t="s">
        <v>9</v>
      </c>
      <c r="C8" s="107"/>
      <c r="D8" s="107"/>
      <c r="E8" s="108"/>
      <c r="F8" s="108"/>
      <c r="G8" s="108"/>
      <c r="H8" s="108"/>
      <c r="I8" s="108"/>
      <c r="J8" s="108"/>
      <c r="K8" s="108"/>
      <c r="L8" s="106" t="s">
        <v>10</v>
      </c>
      <c r="M8" s="108"/>
      <c r="N8" s="108"/>
      <c r="O8" s="108"/>
      <c r="P8" s="108"/>
      <c r="Q8" s="108"/>
      <c r="R8" s="109"/>
      <c r="S8" s="344"/>
      <c r="T8" s="345"/>
      <c r="U8" s="345"/>
      <c r="V8" s="345"/>
      <c r="W8" s="345"/>
      <c r="X8" s="345"/>
      <c r="Y8" s="346"/>
      <c r="Z8" s="106" t="s">
        <v>30</v>
      </c>
      <c r="AA8" s="108"/>
      <c r="AB8" s="108"/>
      <c r="AC8" s="108"/>
      <c r="AD8" s="108"/>
      <c r="AE8" s="108"/>
      <c r="AF8" s="109"/>
      <c r="AG8" s="347"/>
      <c r="AH8" s="345"/>
      <c r="AI8" s="345"/>
      <c r="AJ8" s="345"/>
      <c r="AK8" s="345"/>
      <c r="AL8" s="345"/>
      <c r="AM8" s="346"/>
      <c r="AP8" s="94" t="s">
        <v>162</v>
      </c>
    </row>
    <row r="9" spans="1:42" s="94" customFormat="1" ht="20.25" customHeight="1">
      <c r="A9" s="394"/>
      <c r="B9" s="106" t="s">
        <v>19</v>
      </c>
      <c r="C9" s="107"/>
      <c r="D9" s="107"/>
      <c r="E9" s="108"/>
      <c r="F9" s="108"/>
      <c r="G9" s="108"/>
      <c r="H9" s="108"/>
      <c r="I9" s="108"/>
      <c r="J9" s="108"/>
      <c r="K9" s="108"/>
      <c r="L9" s="344"/>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6"/>
      <c r="AP9" s="94" t="s">
        <v>163</v>
      </c>
    </row>
    <row r="10" spans="1:42" s="94" customFormat="1" ht="18" customHeight="1">
      <c r="A10" s="395" t="s">
        <v>21</v>
      </c>
      <c r="B10" s="396"/>
      <c r="C10" s="396"/>
      <c r="D10" s="396"/>
      <c r="E10" s="396"/>
      <c r="F10" s="396"/>
      <c r="G10" s="396"/>
      <c r="H10" s="397"/>
      <c r="I10" s="188"/>
      <c r="J10" s="110" t="s">
        <v>177</v>
      </c>
      <c r="K10" s="103"/>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2"/>
      <c r="AN10" s="94" t="b">
        <v>0</v>
      </c>
      <c r="AP10" s="94" t="s">
        <v>164</v>
      </c>
    </row>
    <row r="11" spans="1:42" s="94" customFormat="1" ht="18" customHeight="1">
      <c r="A11" s="398"/>
      <c r="B11" s="399"/>
      <c r="C11" s="399"/>
      <c r="D11" s="399"/>
      <c r="E11" s="399"/>
      <c r="F11" s="399"/>
      <c r="G11" s="399"/>
      <c r="H11" s="400"/>
      <c r="I11" s="189"/>
      <c r="J11" s="113" t="s">
        <v>178</v>
      </c>
      <c r="K11" s="97"/>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114"/>
      <c r="AN11" s="94" t="b">
        <v>0</v>
      </c>
      <c r="AP11" s="94" t="s">
        <v>165</v>
      </c>
    </row>
    <row r="12" spans="1:42" s="94" customFormat="1" ht="5.25" customHeight="1">
      <c r="A12" s="223"/>
      <c r="B12" s="223"/>
      <c r="C12" s="223"/>
      <c r="D12" s="223"/>
      <c r="E12" s="223"/>
      <c r="F12" s="223"/>
      <c r="G12" s="223"/>
      <c r="H12" s="223"/>
      <c r="I12" s="110"/>
      <c r="J12" s="116"/>
      <c r="K12" s="103"/>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P12" s="94" t="s">
        <v>161</v>
      </c>
    </row>
    <row r="13" spans="1:42" s="94" customFormat="1" ht="20.25" customHeight="1">
      <c r="A13" s="117" t="s">
        <v>172</v>
      </c>
      <c r="B13" s="118"/>
      <c r="C13" s="224"/>
      <c r="D13" s="224"/>
      <c r="E13" s="224"/>
      <c r="F13" s="224"/>
      <c r="G13" s="224"/>
      <c r="H13" s="224"/>
      <c r="I13" s="120"/>
      <c r="J13" s="113"/>
      <c r="K13" s="97"/>
      <c r="L13" s="96"/>
      <c r="M13" s="96"/>
      <c r="N13" s="96"/>
      <c r="O13" s="96"/>
      <c r="P13" s="96"/>
      <c r="Q13" s="96"/>
      <c r="R13" s="96"/>
      <c r="S13" s="96"/>
      <c r="T13" s="96"/>
      <c r="U13" s="96"/>
      <c r="V13" s="96"/>
      <c r="W13" s="372" t="s">
        <v>36</v>
      </c>
      <c r="X13" s="370"/>
      <c r="Y13" s="370"/>
      <c r="Z13" s="371"/>
      <c r="AA13" s="368" t="str">
        <f>IF($L$5="","",VLOOKUP($L$5,基準単価!$D$7:$F$35,2,0))</f>
        <v/>
      </c>
      <c r="AB13" s="369"/>
      <c r="AC13" s="369"/>
      <c r="AD13" s="370" t="s">
        <v>27</v>
      </c>
      <c r="AE13" s="371"/>
      <c r="AF13" s="372" t="s">
        <v>25</v>
      </c>
      <c r="AG13" s="370"/>
      <c r="AH13" s="371"/>
      <c r="AI13" s="379">
        <f>ROUNDDOWN($J$45/1000,0)</f>
        <v>0</v>
      </c>
      <c r="AJ13" s="380"/>
      <c r="AK13" s="380"/>
      <c r="AL13" s="370" t="s">
        <v>27</v>
      </c>
      <c r="AM13" s="371"/>
      <c r="AP13" s="94" t="s">
        <v>162</v>
      </c>
    </row>
    <row r="14" spans="1:42" s="94" customFormat="1" ht="20.25" customHeight="1">
      <c r="A14" s="121" t="s">
        <v>22</v>
      </c>
      <c r="B14" s="222"/>
      <c r="C14" s="122"/>
      <c r="D14" s="122"/>
      <c r="E14" s="122"/>
      <c r="F14" s="122"/>
      <c r="G14" s="122"/>
      <c r="H14" s="402"/>
      <c r="I14" s="403"/>
      <c r="J14" s="404"/>
      <c r="K14" s="373" t="s">
        <v>42</v>
      </c>
      <c r="L14" s="374"/>
      <c r="M14" s="374"/>
      <c r="N14" s="374"/>
      <c r="O14" s="374"/>
      <c r="P14" s="374"/>
      <c r="Q14" s="374"/>
      <c r="R14" s="374"/>
      <c r="S14" s="374"/>
      <c r="T14" s="374"/>
      <c r="U14" s="374"/>
      <c r="V14" s="374"/>
      <c r="W14" s="374"/>
      <c r="X14" s="374"/>
      <c r="Y14" s="374"/>
      <c r="Z14" s="374"/>
      <c r="AA14" s="374"/>
      <c r="AB14" s="374"/>
      <c r="AC14" s="374"/>
      <c r="AD14" s="374"/>
      <c r="AE14" s="374"/>
      <c r="AF14" s="123" t="s">
        <v>168</v>
      </c>
      <c r="AG14" s="124"/>
      <c r="AH14" s="124"/>
      <c r="AI14" s="125"/>
      <c r="AJ14" s="125"/>
      <c r="AK14" s="107"/>
      <c r="AL14" s="122"/>
      <c r="AM14" s="126"/>
    </row>
    <row r="15" spans="1:42" s="94" customFormat="1" ht="14.25" customHeight="1">
      <c r="A15" s="127"/>
      <c r="B15" s="128"/>
      <c r="C15" s="375" t="s">
        <v>222</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row>
    <row r="16" spans="1:42" s="94" customFormat="1" ht="14.25" customHeight="1">
      <c r="A16" s="129"/>
      <c r="B16" s="130"/>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6"/>
    </row>
    <row r="17" spans="1:79" s="94" customFormat="1" ht="14.25" customHeight="1">
      <c r="A17" s="129"/>
      <c r="B17" s="130"/>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6"/>
    </row>
    <row r="18" spans="1:79" s="94" customFormat="1" ht="14.25" customHeight="1">
      <c r="A18" s="129"/>
      <c r="B18" s="130"/>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6"/>
    </row>
    <row r="19" spans="1:79" s="94" customFormat="1" ht="14.25" customHeight="1">
      <c r="A19" s="129"/>
      <c r="B19" s="130"/>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6"/>
    </row>
    <row r="20" spans="1:79" s="94" customFormat="1" ht="14.25" customHeight="1">
      <c r="A20" s="129"/>
      <c r="B20" s="130"/>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6"/>
    </row>
    <row r="21" spans="1:79" s="94" customFormat="1" ht="14.25" customHeight="1">
      <c r="A21" s="129"/>
      <c r="B21" s="130"/>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6"/>
    </row>
    <row r="22" spans="1:79" s="94" customFormat="1" ht="14.25" customHeight="1">
      <c r="A22" s="131"/>
      <c r="B22" s="132"/>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8"/>
    </row>
    <row r="23" spans="1:79" ht="18" customHeight="1">
      <c r="A23" s="151" t="s">
        <v>166</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O23" s="89" t="s">
        <v>195</v>
      </c>
    </row>
    <row r="24" spans="1:79" ht="18" customHeight="1">
      <c r="A24" s="381" t="s">
        <v>23</v>
      </c>
      <c r="B24" s="382"/>
      <c r="C24" s="382"/>
      <c r="D24" s="382"/>
      <c r="E24" s="382"/>
      <c r="F24" s="382"/>
      <c r="G24" s="382"/>
      <c r="H24" s="382"/>
      <c r="I24" s="383"/>
      <c r="J24" s="381" t="s">
        <v>26</v>
      </c>
      <c r="K24" s="382"/>
      <c r="L24" s="382"/>
      <c r="M24" s="382"/>
      <c r="N24" s="382"/>
      <c r="O24" s="401" t="s">
        <v>24</v>
      </c>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O24" s="381" t="s">
        <v>23</v>
      </c>
      <c r="AP24" s="382"/>
      <c r="AQ24" s="382"/>
      <c r="AR24" s="382"/>
      <c r="AS24" s="382"/>
      <c r="AT24" s="382"/>
      <c r="AU24" s="382"/>
      <c r="AV24" s="382"/>
      <c r="AW24" s="383"/>
      <c r="AX24" s="381" t="s">
        <v>26</v>
      </c>
      <c r="AY24" s="382"/>
      <c r="AZ24" s="382"/>
      <c r="BA24" s="382"/>
      <c r="BB24" s="382"/>
      <c r="BC24" s="401" t="s">
        <v>24</v>
      </c>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row>
    <row r="25" spans="1:79" ht="15.6" customHeight="1">
      <c r="A25" s="354"/>
      <c r="B25" s="355"/>
      <c r="C25" s="355"/>
      <c r="D25" s="355"/>
      <c r="E25" s="355"/>
      <c r="F25" s="355"/>
      <c r="G25" s="355"/>
      <c r="H25" s="355"/>
      <c r="I25" s="356"/>
      <c r="J25" s="338"/>
      <c r="K25" s="339"/>
      <c r="L25" s="339"/>
      <c r="M25" s="339"/>
      <c r="N25" s="339"/>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O25" s="433" t="s">
        <v>215</v>
      </c>
      <c r="AP25" s="434"/>
      <c r="AQ25" s="434"/>
      <c r="AR25" s="434"/>
      <c r="AS25" s="434"/>
      <c r="AT25" s="434"/>
      <c r="AU25" s="434"/>
      <c r="AV25" s="434"/>
      <c r="AW25" s="435"/>
      <c r="AX25" s="338">
        <v>5000</v>
      </c>
      <c r="AY25" s="339"/>
      <c r="AZ25" s="339"/>
      <c r="BA25" s="339"/>
      <c r="BB25" s="339"/>
      <c r="BC25" s="433" t="s">
        <v>196</v>
      </c>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c r="BZ25" s="434"/>
      <c r="CA25" s="435"/>
    </row>
    <row r="26" spans="1:79" ht="15.6" customHeight="1">
      <c r="A26" s="354"/>
      <c r="B26" s="355"/>
      <c r="C26" s="355"/>
      <c r="D26" s="355"/>
      <c r="E26" s="355"/>
      <c r="F26" s="355"/>
      <c r="G26" s="355"/>
      <c r="H26" s="355"/>
      <c r="I26" s="356"/>
      <c r="J26" s="338"/>
      <c r="K26" s="339"/>
      <c r="L26" s="339"/>
      <c r="M26" s="339"/>
      <c r="N26" s="339"/>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O26" s="433" t="s">
        <v>207</v>
      </c>
      <c r="AP26" s="434"/>
      <c r="AQ26" s="434"/>
      <c r="AR26" s="434"/>
      <c r="AS26" s="434"/>
      <c r="AT26" s="434"/>
      <c r="AU26" s="434"/>
      <c r="AV26" s="434"/>
      <c r="AW26" s="435"/>
      <c r="AX26" s="338"/>
      <c r="AY26" s="339"/>
      <c r="AZ26" s="339"/>
      <c r="BA26" s="339"/>
      <c r="BB26" s="339"/>
      <c r="BC26" s="433" t="s">
        <v>197</v>
      </c>
      <c r="BD26" s="434"/>
      <c r="BE26" s="434"/>
      <c r="BF26" s="434"/>
      <c r="BG26" s="434"/>
      <c r="BH26" s="434"/>
      <c r="BI26" s="434"/>
      <c r="BJ26" s="434"/>
      <c r="BK26" s="434"/>
      <c r="BL26" s="434"/>
      <c r="BM26" s="434"/>
      <c r="BN26" s="434"/>
      <c r="BO26" s="434"/>
      <c r="BP26" s="434"/>
      <c r="BQ26" s="434"/>
      <c r="BR26" s="434"/>
      <c r="BS26" s="434"/>
      <c r="BT26" s="434"/>
      <c r="BU26" s="434"/>
      <c r="BV26" s="434"/>
      <c r="BW26" s="434"/>
      <c r="BX26" s="434"/>
      <c r="BY26" s="434"/>
      <c r="BZ26" s="434"/>
      <c r="CA26" s="435"/>
    </row>
    <row r="27" spans="1:79" ht="15.6" customHeight="1">
      <c r="A27" s="354"/>
      <c r="B27" s="355"/>
      <c r="C27" s="355"/>
      <c r="D27" s="355"/>
      <c r="E27" s="355"/>
      <c r="F27" s="355"/>
      <c r="G27" s="355"/>
      <c r="H27" s="355"/>
      <c r="I27" s="356"/>
      <c r="J27" s="338"/>
      <c r="K27" s="339"/>
      <c r="L27" s="339"/>
      <c r="M27" s="339"/>
      <c r="N27" s="339"/>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O27" s="433" t="s">
        <v>208</v>
      </c>
      <c r="AP27" s="434"/>
      <c r="AQ27" s="434"/>
      <c r="AR27" s="434"/>
      <c r="AS27" s="434"/>
      <c r="AT27" s="434"/>
      <c r="AU27" s="434"/>
      <c r="AV27" s="434"/>
      <c r="AW27" s="435"/>
      <c r="AX27" s="338"/>
      <c r="AY27" s="339"/>
      <c r="AZ27" s="339"/>
      <c r="BA27" s="339"/>
      <c r="BB27" s="339"/>
      <c r="BC27" s="433" t="s">
        <v>198</v>
      </c>
      <c r="BD27" s="434"/>
      <c r="BE27" s="434"/>
      <c r="BF27" s="434"/>
      <c r="BG27" s="434"/>
      <c r="BH27" s="434"/>
      <c r="BI27" s="434"/>
      <c r="BJ27" s="434"/>
      <c r="BK27" s="434"/>
      <c r="BL27" s="434"/>
      <c r="BM27" s="434"/>
      <c r="BN27" s="434"/>
      <c r="BO27" s="434"/>
      <c r="BP27" s="434"/>
      <c r="BQ27" s="434"/>
      <c r="BR27" s="434"/>
      <c r="BS27" s="434"/>
      <c r="BT27" s="434"/>
      <c r="BU27" s="434"/>
      <c r="BV27" s="434"/>
      <c r="BW27" s="434"/>
      <c r="BX27" s="434"/>
      <c r="BY27" s="434"/>
      <c r="BZ27" s="434"/>
      <c r="CA27" s="435"/>
    </row>
    <row r="28" spans="1:79" ht="15.6" customHeight="1">
      <c r="A28" s="354"/>
      <c r="B28" s="355"/>
      <c r="C28" s="355"/>
      <c r="D28" s="355"/>
      <c r="E28" s="355"/>
      <c r="F28" s="355"/>
      <c r="G28" s="355"/>
      <c r="H28" s="355"/>
      <c r="I28" s="356"/>
      <c r="J28" s="338"/>
      <c r="K28" s="339"/>
      <c r="L28" s="339"/>
      <c r="M28" s="339"/>
      <c r="N28" s="339"/>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O28" s="433" t="s">
        <v>216</v>
      </c>
      <c r="AP28" s="434"/>
      <c r="AQ28" s="434"/>
      <c r="AR28" s="434"/>
      <c r="AS28" s="434"/>
      <c r="AT28" s="434"/>
      <c r="AU28" s="434"/>
      <c r="AV28" s="434"/>
      <c r="AW28" s="435"/>
      <c r="AX28" s="338"/>
      <c r="AY28" s="339"/>
      <c r="AZ28" s="339"/>
      <c r="BA28" s="339"/>
      <c r="BB28" s="339"/>
      <c r="BC28" s="433" t="s">
        <v>199</v>
      </c>
      <c r="BD28" s="434"/>
      <c r="BE28" s="434"/>
      <c r="BF28" s="434"/>
      <c r="BG28" s="434"/>
      <c r="BH28" s="434"/>
      <c r="BI28" s="434"/>
      <c r="BJ28" s="434"/>
      <c r="BK28" s="434"/>
      <c r="BL28" s="434"/>
      <c r="BM28" s="434"/>
      <c r="BN28" s="434"/>
      <c r="BO28" s="434"/>
      <c r="BP28" s="434"/>
      <c r="BQ28" s="434"/>
      <c r="BR28" s="434"/>
      <c r="BS28" s="434"/>
      <c r="BT28" s="434"/>
      <c r="BU28" s="434"/>
      <c r="BV28" s="434"/>
      <c r="BW28" s="434"/>
      <c r="BX28" s="434"/>
      <c r="BY28" s="434"/>
      <c r="BZ28" s="434"/>
      <c r="CA28" s="435"/>
    </row>
    <row r="29" spans="1:79" ht="15.6" customHeight="1">
      <c r="A29" s="354"/>
      <c r="B29" s="355"/>
      <c r="C29" s="355"/>
      <c r="D29" s="355"/>
      <c r="E29" s="355"/>
      <c r="F29" s="355"/>
      <c r="G29" s="355"/>
      <c r="H29" s="355"/>
      <c r="I29" s="356"/>
      <c r="J29" s="338"/>
      <c r="K29" s="339"/>
      <c r="L29" s="339"/>
      <c r="M29" s="339"/>
      <c r="N29" s="339"/>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O29" s="433" t="s">
        <v>209</v>
      </c>
      <c r="AP29" s="434"/>
      <c r="AQ29" s="434"/>
      <c r="AR29" s="434"/>
      <c r="AS29" s="434"/>
      <c r="AT29" s="434"/>
      <c r="AU29" s="434"/>
      <c r="AV29" s="434"/>
      <c r="AW29" s="435"/>
      <c r="AX29" s="338"/>
      <c r="AY29" s="339"/>
      <c r="AZ29" s="339"/>
      <c r="BA29" s="339"/>
      <c r="BB29" s="339"/>
      <c r="BC29" s="436" t="s">
        <v>205</v>
      </c>
      <c r="BD29" s="437"/>
      <c r="BE29" s="437"/>
      <c r="BF29" s="437"/>
      <c r="BG29" s="437"/>
      <c r="BH29" s="437"/>
      <c r="BI29" s="437"/>
      <c r="BJ29" s="437"/>
      <c r="BK29" s="437"/>
      <c r="BL29" s="437"/>
      <c r="BM29" s="437"/>
      <c r="BN29" s="437"/>
      <c r="BO29" s="437"/>
      <c r="BP29" s="437"/>
      <c r="BQ29" s="437"/>
      <c r="BR29" s="437"/>
      <c r="BS29" s="437"/>
      <c r="BT29" s="437"/>
      <c r="BU29" s="437"/>
      <c r="BV29" s="437"/>
      <c r="BW29" s="437"/>
      <c r="BX29" s="437"/>
      <c r="BY29" s="437"/>
      <c r="BZ29" s="437"/>
      <c r="CA29" s="438"/>
    </row>
    <row r="30" spans="1:79" ht="15.6" customHeight="1">
      <c r="A30" s="354"/>
      <c r="B30" s="355"/>
      <c r="C30" s="355"/>
      <c r="D30" s="355"/>
      <c r="E30" s="355"/>
      <c r="F30" s="355"/>
      <c r="G30" s="355"/>
      <c r="H30" s="355"/>
      <c r="I30" s="356"/>
      <c r="J30" s="338"/>
      <c r="K30" s="339"/>
      <c r="L30" s="339"/>
      <c r="M30" s="339"/>
      <c r="N30" s="339"/>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O30" s="433" t="s">
        <v>217</v>
      </c>
      <c r="AP30" s="434"/>
      <c r="AQ30" s="434"/>
      <c r="AR30" s="434"/>
      <c r="AS30" s="434"/>
      <c r="AT30" s="434"/>
      <c r="AU30" s="434"/>
      <c r="AV30" s="434"/>
      <c r="AW30" s="435"/>
      <c r="AX30" s="338"/>
      <c r="AY30" s="339"/>
      <c r="AZ30" s="339"/>
      <c r="BA30" s="339"/>
      <c r="BB30" s="339"/>
      <c r="BC30" s="436" t="s">
        <v>200</v>
      </c>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8"/>
    </row>
    <row r="31" spans="1:79" ht="15.6" customHeight="1">
      <c r="A31" s="354"/>
      <c r="B31" s="355"/>
      <c r="C31" s="355"/>
      <c r="D31" s="355"/>
      <c r="E31" s="355"/>
      <c r="F31" s="355"/>
      <c r="G31" s="355"/>
      <c r="H31" s="355"/>
      <c r="I31" s="356"/>
      <c r="J31" s="338"/>
      <c r="K31" s="339"/>
      <c r="L31" s="339"/>
      <c r="M31" s="339"/>
      <c r="N31" s="339"/>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O31" s="433" t="s">
        <v>218</v>
      </c>
      <c r="AP31" s="434"/>
      <c r="AQ31" s="434"/>
      <c r="AR31" s="434"/>
      <c r="AS31" s="434"/>
      <c r="AT31" s="434"/>
      <c r="AU31" s="434"/>
      <c r="AV31" s="434"/>
      <c r="AW31" s="435"/>
      <c r="AX31" s="338"/>
      <c r="AY31" s="339"/>
      <c r="AZ31" s="339"/>
      <c r="BA31" s="339"/>
      <c r="BB31" s="339"/>
      <c r="BC31" s="436" t="s">
        <v>201</v>
      </c>
      <c r="BD31" s="437"/>
      <c r="BE31" s="437"/>
      <c r="BF31" s="437"/>
      <c r="BG31" s="437"/>
      <c r="BH31" s="437"/>
      <c r="BI31" s="437"/>
      <c r="BJ31" s="437"/>
      <c r="BK31" s="437"/>
      <c r="BL31" s="437"/>
      <c r="BM31" s="437"/>
      <c r="BN31" s="437"/>
      <c r="BO31" s="437"/>
      <c r="BP31" s="437"/>
      <c r="BQ31" s="437"/>
      <c r="BR31" s="437"/>
      <c r="BS31" s="437"/>
      <c r="BT31" s="437"/>
      <c r="BU31" s="437"/>
      <c r="BV31" s="437"/>
      <c r="BW31" s="437"/>
      <c r="BX31" s="437"/>
      <c r="BY31" s="437"/>
      <c r="BZ31" s="437"/>
      <c r="CA31" s="438"/>
    </row>
    <row r="32" spans="1:79" ht="15.6" customHeight="1">
      <c r="A32" s="354"/>
      <c r="B32" s="355"/>
      <c r="C32" s="355"/>
      <c r="D32" s="355"/>
      <c r="E32" s="355"/>
      <c r="F32" s="355"/>
      <c r="G32" s="355"/>
      <c r="H32" s="355"/>
      <c r="I32" s="356"/>
      <c r="J32" s="338"/>
      <c r="K32" s="339"/>
      <c r="L32" s="339"/>
      <c r="M32" s="339"/>
      <c r="N32" s="339"/>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O32" s="433" t="s">
        <v>219</v>
      </c>
      <c r="AP32" s="434"/>
      <c r="AQ32" s="434"/>
      <c r="AR32" s="434"/>
      <c r="AS32" s="434"/>
      <c r="AT32" s="434"/>
      <c r="AU32" s="434"/>
      <c r="AV32" s="434"/>
      <c r="AW32" s="435"/>
      <c r="AX32" s="338"/>
      <c r="AY32" s="339"/>
      <c r="AZ32" s="339"/>
      <c r="BA32" s="339"/>
      <c r="BB32" s="339"/>
      <c r="BC32" s="436" t="s">
        <v>202</v>
      </c>
      <c r="BD32" s="437"/>
      <c r="BE32" s="437"/>
      <c r="BF32" s="437"/>
      <c r="BG32" s="437"/>
      <c r="BH32" s="437"/>
      <c r="BI32" s="437"/>
      <c r="BJ32" s="437"/>
      <c r="BK32" s="437"/>
      <c r="BL32" s="437"/>
      <c r="BM32" s="437"/>
      <c r="BN32" s="437"/>
      <c r="BO32" s="437"/>
      <c r="BP32" s="437"/>
      <c r="BQ32" s="437"/>
      <c r="BR32" s="437"/>
      <c r="BS32" s="437"/>
      <c r="BT32" s="437"/>
      <c r="BU32" s="437"/>
      <c r="BV32" s="437"/>
      <c r="BW32" s="437"/>
      <c r="BX32" s="437"/>
      <c r="BY32" s="437"/>
      <c r="BZ32" s="437"/>
      <c r="CA32" s="438"/>
    </row>
    <row r="33" spans="1:79" ht="15.6" customHeight="1">
      <c r="A33" s="354"/>
      <c r="B33" s="355"/>
      <c r="C33" s="355"/>
      <c r="D33" s="355"/>
      <c r="E33" s="355"/>
      <c r="F33" s="355"/>
      <c r="G33" s="355"/>
      <c r="H33" s="355"/>
      <c r="I33" s="356"/>
      <c r="J33" s="338"/>
      <c r="K33" s="339"/>
      <c r="L33" s="339"/>
      <c r="M33" s="339"/>
      <c r="N33" s="339"/>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O33" s="433" t="s">
        <v>220</v>
      </c>
      <c r="AP33" s="434"/>
      <c r="AQ33" s="434"/>
      <c r="AR33" s="434"/>
      <c r="AS33" s="434"/>
      <c r="AT33" s="434"/>
      <c r="AU33" s="434"/>
      <c r="AV33" s="434"/>
      <c r="AW33" s="435"/>
      <c r="AX33" s="338"/>
      <c r="AY33" s="339"/>
      <c r="AZ33" s="339"/>
      <c r="BA33" s="339"/>
      <c r="BB33" s="339"/>
      <c r="BC33" s="436" t="s">
        <v>203</v>
      </c>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8"/>
    </row>
    <row r="34" spans="1:79" ht="15.6" customHeight="1">
      <c r="A34" s="354"/>
      <c r="B34" s="355"/>
      <c r="C34" s="355"/>
      <c r="D34" s="355"/>
      <c r="E34" s="355"/>
      <c r="F34" s="355"/>
      <c r="G34" s="355"/>
      <c r="H34" s="355"/>
      <c r="I34" s="356"/>
      <c r="J34" s="338"/>
      <c r="K34" s="339"/>
      <c r="L34" s="339"/>
      <c r="M34" s="339"/>
      <c r="N34" s="339"/>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O34" s="433" t="s">
        <v>221</v>
      </c>
      <c r="AP34" s="434"/>
      <c r="AQ34" s="434"/>
      <c r="AR34" s="434"/>
      <c r="AS34" s="434"/>
      <c r="AT34" s="434"/>
      <c r="AU34" s="434"/>
      <c r="AV34" s="434"/>
      <c r="AW34" s="435"/>
      <c r="AX34" s="338"/>
      <c r="AY34" s="339"/>
      <c r="AZ34" s="339"/>
      <c r="BA34" s="339"/>
      <c r="BB34" s="339"/>
      <c r="BC34" s="433" t="s">
        <v>204</v>
      </c>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5"/>
    </row>
    <row r="35" spans="1:79" ht="15.6" customHeight="1">
      <c r="A35" s="354"/>
      <c r="B35" s="355"/>
      <c r="C35" s="355"/>
      <c r="D35" s="355"/>
      <c r="E35" s="355"/>
      <c r="F35" s="355"/>
      <c r="G35" s="355"/>
      <c r="H35" s="355"/>
      <c r="I35" s="356"/>
      <c r="J35" s="338"/>
      <c r="K35" s="339"/>
      <c r="L35" s="339"/>
      <c r="M35" s="339"/>
      <c r="N35" s="339"/>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O35" s="219"/>
      <c r="AP35" s="220"/>
      <c r="AQ35" s="220"/>
      <c r="AR35" s="220"/>
      <c r="AS35" s="220"/>
      <c r="AT35" s="220"/>
      <c r="AU35" s="220"/>
      <c r="AV35" s="220"/>
      <c r="AW35" s="221"/>
      <c r="AX35" s="338"/>
      <c r="AY35" s="339"/>
      <c r="AZ35" s="339"/>
      <c r="BA35" s="339"/>
      <c r="BB35" s="339"/>
      <c r="BC35" s="433"/>
      <c r="BD35" s="434"/>
      <c r="BE35" s="434"/>
      <c r="BF35" s="434"/>
      <c r="BG35" s="434"/>
      <c r="BH35" s="434"/>
      <c r="BI35" s="434"/>
      <c r="BJ35" s="434"/>
      <c r="BK35" s="434"/>
      <c r="BL35" s="434"/>
      <c r="BM35" s="434"/>
      <c r="BN35" s="434"/>
      <c r="BO35" s="434"/>
      <c r="BP35" s="434"/>
      <c r="BQ35" s="434"/>
      <c r="BR35" s="434"/>
      <c r="BS35" s="434"/>
      <c r="BT35" s="434"/>
      <c r="BU35" s="434"/>
      <c r="BV35" s="434"/>
      <c r="BW35" s="434"/>
      <c r="BX35" s="434"/>
      <c r="BY35" s="434"/>
      <c r="BZ35" s="434"/>
      <c r="CA35" s="435"/>
    </row>
    <row r="36" spans="1:79" ht="15.6" customHeight="1">
      <c r="A36" s="354"/>
      <c r="B36" s="355"/>
      <c r="C36" s="355"/>
      <c r="D36" s="355"/>
      <c r="E36" s="355"/>
      <c r="F36" s="355"/>
      <c r="G36" s="355"/>
      <c r="H36" s="355"/>
      <c r="I36" s="356"/>
      <c r="J36" s="338"/>
      <c r="K36" s="339"/>
      <c r="L36" s="339"/>
      <c r="M36" s="339"/>
      <c r="N36" s="339"/>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O36" s="219"/>
      <c r="AP36" s="220"/>
      <c r="AQ36" s="220"/>
      <c r="AR36" s="220"/>
      <c r="AS36" s="220"/>
      <c r="AT36" s="220"/>
      <c r="AU36" s="220"/>
      <c r="AV36" s="220"/>
      <c r="AW36" s="221"/>
      <c r="AX36" s="338"/>
      <c r="AY36" s="339"/>
      <c r="AZ36" s="339"/>
      <c r="BA36" s="339"/>
      <c r="BB36" s="339"/>
      <c r="BC36" s="433"/>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34"/>
      <c r="BZ36" s="434"/>
      <c r="CA36" s="435"/>
    </row>
    <row r="37" spans="1:79" ht="15.6" customHeight="1">
      <c r="A37" s="354"/>
      <c r="B37" s="355"/>
      <c r="C37" s="355"/>
      <c r="D37" s="355"/>
      <c r="E37" s="355"/>
      <c r="F37" s="355"/>
      <c r="G37" s="355"/>
      <c r="H37" s="355"/>
      <c r="I37" s="356"/>
      <c r="J37" s="338"/>
      <c r="K37" s="339"/>
      <c r="L37" s="339"/>
      <c r="M37" s="339"/>
      <c r="N37" s="339"/>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row>
    <row r="38" spans="1:79" ht="15.6" customHeight="1">
      <c r="A38" s="354"/>
      <c r="B38" s="355"/>
      <c r="C38" s="355"/>
      <c r="D38" s="355"/>
      <c r="E38" s="355"/>
      <c r="F38" s="355"/>
      <c r="G38" s="355"/>
      <c r="H38" s="355"/>
      <c r="I38" s="356"/>
      <c r="J38" s="338"/>
      <c r="K38" s="339"/>
      <c r="L38" s="339"/>
      <c r="M38" s="339"/>
      <c r="N38" s="339"/>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O38" s="89" t="s">
        <v>195</v>
      </c>
    </row>
    <row r="39" spans="1:79" ht="15.6" customHeight="1">
      <c r="A39" s="354"/>
      <c r="B39" s="355"/>
      <c r="C39" s="355"/>
      <c r="D39" s="355"/>
      <c r="E39" s="355"/>
      <c r="F39" s="355"/>
      <c r="G39" s="355"/>
      <c r="H39" s="355"/>
      <c r="I39" s="356"/>
      <c r="J39" s="338"/>
      <c r="K39" s="339"/>
      <c r="L39" s="339"/>
      <c r="M39" s="339"/>
      <c r="N39" s="339"/>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O39" s="381" t="s">
        <v>23</v>
      </c>
      <c r="AP39" s="382"/>
      <c r="AQ39" s="382"/>
      <c r="AR39" s="382"/>
      <c r="AS39" s="382"/>
      <c r="AT39" s="382"/>
      <c r="AU39" s="382"/>
      <c r="AV39" s="382"/>
      <c r="AW39" s="383"/>
      <c r="AX39" s="381" t="s">
        <v>26</v>
      </c>
      <c r="AY39" s="382"/>
      <c r="AZ39" s="382"/>
      <c r="BA39" s="382"/>
      <c r="BB39" s="382"/>
      <c r="BC39" s="401" t="s">
        <v>24</v>
      </c>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row>
    <row r="40" spans="1:79" ht="15.6" customHeight="1">
      <c r="A40" s="354"/>
      <c r="B40" s="355"/>
      <c r="C40" s="355"/>
      <c r="D40" s="355"/>
      <c r="E40" s="355"/>
      <c r="F40" s="355"/>
      <c r="G40" s="355"/>
      <c r="H40" s="355"/>
      <c r="I40" s="356"/>
      <c r="J40" s="338"/>
      <c r="K40" s="339"/>
      <c r="L40" s="339"/>
      <c r="M40" s="339"/>
      <c r="N40" s="339"/>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O40" s="433" t="s">
        <v>206</v>
      </c>
      <c r="AP40" s="434"/>
      <c r="AQ40" s="434"/>
      <c r="AR40" s="434"/>
      <c r="AS40" s="434"/>
      <c r="AT40" s="434"/>
      <c r="AU40" s="434"/>
      <c r="AV40" s="434"/>
      <c r="AW40" s="435"/>
      <c r="AX40" s="338">
        <v>5000</v>
      </c>
      <c r="AY40" s="339"/>
      <c r="AZ40" s="339"/>
      <c r="BA40" s="339"/>
      <c r="BB40" s="339"/>
      <c r="BC40" s="433" t="s">
        <v>196</v>
      </c>
      <c r="BD40" s="434"/>
      <c r="BE40" s="434"/>
      <c r="BF40" s="434"/>
      <c r="BG40" s="434"/>
      <c r="BH40" s="434"/>
      <c r="BI40" s="434"/>
      <c r="BJ40" s="434"/>
      <c r="BK40" s="434"/>
      <c r="BL40" s="434"/>
      <c r="BM40" s="434"/>
      <c r="BN40" s="434"/>
      <c r="BO40" s="434"/>
      <c r="BP40" s="434"/>
      <c r="BQ40" s="434"/>
      <c r="BR40" s="434"/>
      <c r="BS40" s="434"/>
      <c r="BT40" s="434"/>
      <c r="BU40" s="434"/>
      <c r="BV40" s="434"/>
      <c r="BW40" s="434"/>
      <c r="BX40" s="434"/>
      <c r="BY40" s="434"/>
      <c r="BZ40" s="434"/>
      <c r="CA40" s="435"/>
    </row>
    <row r="41" spans="1:79" ht="15.6" customHeight="1">
      <c r="A41" s="354"/>
      <c r="B41" s="355"/>
      <c r="C41" s="355"/>
      <c r="D41" s="355"/>
      <c r="E41" s="355"/>
      <c r="F41" s="355"/>
      <c r="G41" s="355"/>
      <c r="H41" s="355"/>
      <c r="I41" s="356"/>
      <c r="J41" s="338"/>
      <c r="K41" s="339"/>
      <c r="L41" s="339"/>
      <c r="M41" s="339"/>
      <c r="N41" s="339"/>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O41" s="433" t="s">
        <v>207</v>
      </c>
      <c r="AP41" s="434"/>
      <c r="AQ41" s="434"/>
      <c r="AR41" s="434"/>
      <c r="AS41" s="434"/>
      <c r="AT41" s="434"/>
      <c r="AU41" s="434"/>
      <c r="AV41" s="434"/>
      <c r="AW41" s="435"/>
      <c r="AX41" s="338"/>
      <c r="AY41" s="339"/>
      <c r="AZ41" s="339"/>
      <c r="BA41" s="339"/>
      <c r="BB41" s="339"/>
      <c r="BC41" s="433" t="s">
        <v>197</v>
      </c>
      <c r="BD41" s="434"/>
      <c r="BE41" s="434"/>
      <c r="BF41" s="434"/>
      <c r="BG41" s="434"/>
      <c r="BH41" s="434"/>
      <c r="BI41" s="434"/>
      <c r="BJ41" s="434"/>
      <c r="BK41" s="434"/>
      <c r="BL41" s="434"/>
      <c r="BM41" s="434"/>
      <c r="BN41" s="434"/>
      <c r="BO41" s="434"/>
      <c r="BP41" s="434"/>
      <c r="BQ41" s="434"/>
      <c r="BR41" s="434"/>
      <c r="BS41" s="434"/>
      <c r="BT41" s="434"/>
      <c r="BU41" s="434"/>
      <c r="BV41" s="434"/>
      <c r="BW41" s="434"/>
      <c r="BX41" s="434"/>
      <c r="BY41" s="434"/>
      <c r="BZ41" s="434"/>
      <c r="CA41" s="435"/>
    </row>
    <row r="42" spans="1:79" ht="15.6" customHeight="1">
      <c r="A42" s="354"/>
      <c r="B42" s="355"/>
      <c r="C42" s="355"/>
      <c r="D42" s="355"/>
      <c r="E42" s="355"/>
      <c r="F42" s="355"/>
      <c r="G42" s="355"/>
      <c r="H42" s="355"/>
      <c r="I42" s="356"/>
      <c r="J42" s="338"/>
      <c r="K42" s="339"/>
      <c r="L42" s="339"/>
      <c r="M42" s="339"/>
      <c r="N42" s="339"/>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O42" s="433" t="s">
        <v>208</v>
      </c>
      <c r="AP42" s="434"/>
      <c r="AQ42" s="434"/>
      <c r="AR42" s="434"/>
      <c r="AS42" s="434"/>
      <c r="AT42" s="434"/>
      <c r="AU42" s="434"/>
      <c r="AV42" s="434"/>
      <c r="AW42" s="435"/>
      <c r="AX42" s="338"/>
      <c r="AY42" s="339"/>
      <c r="AZ42" s="339"/>
      <c r="BA42" s="339"/>
      <c r="BB42" s="339"/>
      <c r="BC42" s="433" t="s">
        <v>198</v>
      </c>
      <c r="BD42" s="434"/>
      <c r="BE42" s="434"/>
      <c r="BF42" s="434"/>
      <c r="BG42" s="434"/>
      <c r="BH42" s="434"/>
      <c r="BI42" s="434"/>
      <c r="BJ42" s="434"/>
      <c r="BK42" s="434"/>
      <c r="BL42" s="434"/>
      <c r="BM42" s="434"/>
      <c r="BN42" s="434"/>
      <c r="BO42" s="434"/>
      <c r="BP42" s="434"/>
      <c r="BQ42" s="434"/>
      <c r="BR42" s="434"/>
      <c r="BS42" s="434"/>
      <c r="BT42" s="434"/>
      <c r="BU42" s="434"/>
      <c r="BV42" s="434"/>
      <c r="BW42" s="434"/>
      <c r="BX42" s="434"/>
      <c r="BY42" s="434"/>
      <c r="BZ42" s="434"/>
      <c r="CA42" s="435"/>
    </row>
    <row r="43" spans="1:79" ht="15.6" customHeight="1">
      <c r="A43" s="354"/>
      <c r="B43" s="355"/>
      <c r="C43" s="355"/>
      <c r="D43" s="355"/>
      <c r="E43" s="355"/>
      <c r="F43" s="355"/>
      <c r="G43" s="355"/>
      <c r="H43" s="355"/>
      <c r="I43" s="356"/>
      <c r="J43" s="338"/>
      <c r="K43" s="339"/>
      <c r="L43" s="339"/>
      <c r="M43" s="339"/>
      <c r="N43" s="339"/>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O43" s="433" t="s">
        <v>209</v>
      </c>
      <c r="AP43" s="434"/>
      <c r="AQ43" s="434"/>
      <c r="AR43" s="434"/>
      <c r="AS43" s="434"/>
      <c r="AT43" s="434"/>
      <c r="AU43" s="434"/>
      <c r="AV43" s="434"/>
      <c r="AW43" s="435"/>
      <c r="AX43" s="338"/>
      <c r="AY43" s="339"/>
      <c r="AZ43" s="339"/>
      <c r="BA43" s="339"/>
      <c r="BB43" s="339"/>
      <c r="BC43" s="433" t="s">
        <v>199</v>
      </c>
      <c r="BD43" s="434"/>
      <c r="BE43" s="434"/>
      <c r="BF43" s="434"/>
      <c r="BG43" s="434"/>
      <c r="BH43" s="434"/>
      <c r="BI43" s="434"/>
      <c r="BJ43" s="434"/>
      <c r="BK43" s="434"/>
      <c r="BL43" s="434"/>
      <c r="BM43" s="434"/>
      <c r="BN43" s="434"/>
      <c r="BO43" s="434"/>
      <c r="BP43" s="434"/>
      <c r="BQ43" s="434"/>
      <c r="BR43" s="434"/>
      <c r="BS43" s="434"/>
      <c r="BT43" s="434"/>
      <c r="BU43" s="434"/>
      <c r="BV43" s="434"/>
      <c r="BW43" s="434"/>
      <c r="BX43" s="434"/>
      <c r="BY43" s="434"/>
      <c r="BZ43" s="434"/>
      <c r="CA43" s="435"/>
    </row>
    <row r="44" spans="1:79" ht="15.6" customHeight="1" thickBot="1">
      <c r="A44" s="411"/>
      <c r="B44" s="412"/>
      <c r="C44" s="412"/>
      <c r="D44" s="412"/>
      <c r="E44" s="412"/>
      <c r="F44" s="412"/>
      <c r="G44" s="412"/>
      <c r="H44" s="412"/>
      <c r="I44" s="413"/>
      <c r="J44" s="341"/>
      <c r="K44" s="342"/>
      <c r="L44" s="342"/>
      <c r="M44" s="342"/>
      <c r="N44" s="342"/>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O44" s="433" t="s">
        <v>210</v>
      </c>
      <c r="AP44" s="434"/>
      <c r="AQ44" s="434"/>
      <c r="AR44" s="434"/>
      <c r="AS44" s="434"/>
      <c r="AT44" s="434"/>
      <c r="AU44" s="434"/>
      <c r="AV44" s="434"/>
      <c r="AW44" s="435"/>
      <c r="AX44" s="338"/>
      <c r="AY44" s="339"/>
      <c r="AZ44" s="339"/>
      <c r="BA44" s="339"/>
      <c r="BB44" s="339"/>
      <c r="BC44" s="436" t="s">
        <v>205</v>
      </c>
      <c r="BD44" s="437"/>
      <c r="BE44" s="437"/>
      <c r="BF44" s="437"/>
      <c r="BG44" s="437"/>
      <c r="BH44" s="437"/>
      <c r="BI44" s="437"/>
      <c r="BJ44" s="437"/>
      <c r="BK44" s="437"/>
      <c r="BL44" s="437"/>
      <c r="BM44" s="437"/>
      <c r="BN44" s="437"/>
      <c r="BO44" s="437"/>
      <c r="BP44" s="437"/>
      <c r="BQ44" s="437"/>
      <c r="BR44" s="437"/>
      <c r="BS44" s="437"/>
      <c r="BT44" s="437"/>
      <c r="BU44" s="437"/>
      <c r="BV44" s="437"/>
      <c r="BW44" s="437"/>
      <c r="BX44" s="437"/>
      <c r="BY44" s="437"/>
      <c r="BZ44" s="437"/>
      <c r="CA44" s="438"/>
    </row>
    <row r="45" spans="1:79" ht="22.5" customHeight="1" thickTop="1">
      <c r="A45" s="384" t="s">
        <v>53</v>
      </c>
      <c r="B45" s="385"/>
      <c r="C45" s="385"/>
      <c r="D45" s="386"/>
      <c r="E45" s="387"/>
      <c r="F45" s="388"/>
      <c r="G45" s="388"/>
      <c r="H45" s="388"/>
      <c r="I45" s="389"/>
      <c r="J45" s="390">
        <f>SUM(J25:N44)</f>
        <v>0</v>
      </c>
      <c r="K45" s="391"/>
      <c r="L45" s="391"/>
      <c r="M45" s="391"/>
      <c r="N45" s="391"/>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O45" s="433" t="s">
        <v>211</v>
      </c>
      <c r="AP45" s="434"/>
      <c r="AQ45" s="434"/>
      <c r="AR45" s="434"/>
      <c r="AS45" s="434"/>
      <c r="AT45" s="434"/>
      <c r="AU45" s="434"/>
      <c r="AV45" s="434"/>
      <c r="AW45" s="435"/>
      <c r="AX45" s="338"/>
      <c r="AY45" s="339"/>
      <c r="AZ45" s="339"/>
      <c r="BA45" s="339"/>
      <c r="BB45" s="339"/>
      <c r="BC45" s="436" t="s">
        <v>200</v>
      </c>
      <c r="BD45" s="437"/>
      <c r="BE45" s="437"/>
      <c r="BF45" s="437"/>
      <c r="BG45" s="437"/>
      <c r="BH45" s="437"/>
      <c r="BI45" s="437"/>
      <c r="BJ45" s="437"/>
      <c r="BK45" s="437"/>
      <c r="BL45" s="437"/>
      <c r="BM45" s="437"/>
      <c r="BN45" s="437"/>
      <c r="BO45" s="437"/>
      <c r="BP45" s="437"/>
      <c r="BQ45" s="437"/>
      <c r="BR45" s="437"/>
      <c r="BS45" s="437"/>
      <c r="BT45" s="437"/>
      <c r="BU45" s="437"/>
      <c r="BV45" s="437"/>
      <c r="BW45" s="437"/>
      <c r="BX45" s="437"/>
      <c r="BY45" s="437"/>
      <c r="BZ45" s="437"/>
      <c r="CA45" s="438"/>
    </row>
    <row r="46" spans="1:79" ht="4.5" customHeight="1">
      <c r="A46" s="147"/>
      <c r="B46" s="223"/>
      <c r="C46" s="135"/>
      <c r="D46" s="223"/>
      <c r="E46" s="140"/>
      <c r="F46" s="223"/>
      <c r="G46" s="223"/>
      <c r="H46" s="223"/>
      <c r="I46" s="223"/>
      <c r="J46" s="136"/>
      <c r="K46" s="136"/>
      <c r="L46" s="136"/>
      <c r="M46" s="136"/>
      <c r="N46" s="136"/>
      <c r="O46" s="142"/>
      <c r="P46" s="143"/>
      <c r="Q46" s="147"/>
      <c r="R46" s="147"/>
      <c r="S46" s="136"/>
      <c r="T46" s="116"/>
      <c r="U46" s="136"/>
      <c r="V46" s="136"/>
      <c r="W46" s="136"/>
      <c r="X46" s="136"/>
      <c r="Y46" s="223"/>
      <c r="Z46" s="223"/>
      <c r="AA46" s="223"/>
      <c r="AB46" s="223"/>
      <c r="AC46" s="135"/>
      <c r="AD46" s="136"/>
      <c r="AE46" s="136"/>
      <c r="AF46" s="136"/>
      <c r="AG46" s="136"/>
      <c r="AH46" s="136"/>
      <c r="AI46" s="148"/>
      <c r="AJ46" s="148"/>
      <c r="AK46" s="148"/>
      <c r="AL46" s="148"/>
      <c r="AM46" s="136"/>
      <c r="AO46" s="433" t="s">
        <v>212</v>
      </c>
      <c r="AP46" s="434"/>
      <c r="AQ46" s="434"/>
      <c r="AR46" s="434"/>
      <c r="AS46" s="434"/>
      <c r="AT46" s="434"/>
      <c r="AU46" s="434"/>
      <c r="AV46" s="434"/>
      <c r="AW46" s="435"/>
      <c r="AX46" s="338"/>
      <c r="AY46" s="339"/>
      <c r="AZ46" s="339"/>
      <c r="BA46" s="339"/>
      <c r="BB46" s="339"/>
      <c r="BC46" s="436" t="s">
        <v>201</v>
      </c>
      <c r="BD46" s="437"/>
      <c r="BE46" s="437"/>
      <c r="BF46" s="437"/>
      <c r="BG46" s="437"/>
      <c r="BH46" s="437"/>
      <c r="BI46" s="437"/>
      <c r="BJ46" s="437"/>
      <c r="BK46" s="437"/>
      <c r="BL46" s="437"/>
      <c r="BM46" s="437"/>
      <c r="BN46" s="437"/>
      <c r="BO46" s="437"/>
      <c r="BP46" s="437"/>
      <c r="BQ46" s="437"/>
      <c r="BR46" s="437"/>
      <c r="BS46" s="437"/>
      <c r="BT46" s="437"/>
      <c r="BU46" s="437"/>
      <c r="BV46" s="437"/>
      <c r="BW46" s="437"/>
      <c r="BX46" s="437"/>
      <c r="BY46" s="437"/>
      <c r="BZ46" s="437"/>
      <c r="CA46" s="438"/>
    </row>
    <row r="47" spans="1:79" ht="18.75" customHeight="1">
      <c r="A47" s="149" t="s">
        <v>173</v>
      </c>
      <c r="B47" s="224"/>
      <c r="C47" s="138"/>
      <c r="D47" s="224"/>
      <c r="E47" s="139"/>
      <c r="F47" s="224"/>
      <c r="G47" s="224"/>
      <c r="H47" s="224"/>
      <c r="I47" s="224"/>
      <c r="J47" s="141"/>
      <c r="K47" s="141"/>
      <c r="L47" s="141"/>
      <c r="M47" s="141"/>
      <c r="N47" s="141"/>
      <c r="O47" s="144"/>
      <c r="P47" s="145"/>
      <c r="Q47" s="146"/>
      <c r="R47" s="146"/>
      <c r="S47" s="141"/>
      <c r="T47" s="113"/>
      <c r="U47" s="141"/>
      <c r="V47" s="141"/>
      <c r="W47" s="372" t="s">
        <v>36</v>
      </c>
      <c r="X47" s="370"/>
      <c r="Y47" s="370"/>
      <c r="Z47" s="371"/>
      <c r="AA47" s="368" t="str">
        <f>IF($L$5="","",VLOOKUP($L$5,基準単価!$D$7:$H$35,5,0))</f>
        <v/>
      </c>
      <c r="AB47" s="369"/>
      <c r="AC47" s="369"/>
      <c r="AD47" s="370" t="s">
        <v>27</v>
      </c>
      <c r="AE47" s="371"/>
      <c r="AF47" s="372" t="s">
        <v>25</v>
      </c>
      <c r="AG47" s="370"/>
      <c r="AH47" s="371"/>
      <c r="AI47" s="379">
        <f>ROUNDDOWN($J$67/1000,0)</f>
        <v>0</v>
      </c>
      <c r="AJ47" s="380"/>
      <c r="AK47" s="380"/>
      <c r="AL47" s="370" t="s">
        <v>27</v>
      </c>
      <c r="AM47" s="371"/>
      <c r="AO47" s="433" t="s">
        <v>213</v>
      </c>
      <c r="AP47" s="434"/>
      <c r="AQ47" s="434"/>
      <c r="AR47" s="434"/>
      <c r="AS47" s="434"/>
      <c r="AT47" s="434"/>
      <c r="AU47" s="434"/>
      <c r="AV47" s="434"/>
      <c r="AW47" s="435"/>
      <c r="AX47" s="338"/>
      <c r="AY47" s="339"/>
      <c r="AZ47" s="339"/>
      <c r="BA47" s="339"/>
      <c r="BB47" s="339"/>
      <c r="BC47" s="436" t="s">
        <v>202</v>
      </c>
      <c r="BD47" s="437"/>
      <c r="BE47" s="437"/>
      <c r="BF47" s="437"/>
      <c r="BG47" s="437"/>
      <c r="BH47" s="437"/>
      <c r="BI47" s="437"/>
      <c r="BJ47" s="437"/>
      <c r="BK47" s="437"/>
      <c r="BL47" s="437"/>
      <c r="BM47" s="437"/>
      <c r="BN47" s="437"/>
      <c r="BO47" s="437"/>
      <c r="BP47" s="437"/>
      <c r="BQ47" s="437"/>
      <c r="BR47" s="437"/>
      <c r="BS47" s="437"/>
      <c r="BT47" s="437"/>
      <c r="BU47" s="437"/>
      <c r="BV47" s="437"/>
      <c r="BW47" s="437"/>
      <c r="BX47" s="437"/>
      <c r="BY47" s="437"/>
      <c r="BZ47" s="437"/>
      <c r="CA47" s="438"/>
    </row>
    <row r="48" spans="1:79" ht="18.75" customHeight="1">
      <c r="A48" s="121" t="s">
        <v>22</v>
      </c>
      <c r="B48" s="222"/>
      <c r="C48" s="122"/>
      <c r="D48" s="122"/>
      <c r="E48" s="122"/>
      <c r="F48" s="122"/>
      <c r="G48" s="122"/>
      <c r="H48" s="402"/>
      <c r="I48" s="403"/>
      <c r="J48" s="404"/>
      <c r="K48" s="373" t="s">
        <v>42</v>
      </c>
      <c r="L48" s="374"/>
      <c r="M48" s="374"/>
      <c r="N48" s="374"/>
      <c r="O48" s="374"/>
      <c r="P48" s="374"/>
      <c r="Q48" s="374"/>
      <c r="R48" s="374"/>
      <c r="S48" s="374"/>
      <c r="T48" s="374"/>
      <c r="U48" s="374"/>
      <c r="V48" s="374"/>
      <c r="W48" s="374"/>
      <c r="X48" s="374"/>
      <c r="Y48" s="374"/>
      <c r="Z48" s="374"/>
      <c r="AA48" s="374"/>
      <c r="AB48" s="374"/>
      <c r="AC48" s="374"/>
      <c r="AD48" s="374"/>
      <c r="AE48" s="374"/>
      <c r="AF48" s="123" t="s">
        <v>169</v>
      </c>
      <c r="AG48" s="124"/>
      <c r="AH48" s="124"/>
      <c r="AI48" s="125"/>
      <c r="AJ48" s="125"/>
      <c r="AK48" s="107"/>
      <c r="AL48" s="122"/>
      <c r="AM48" s="126"/>
      <c r="AO48" s="433" t="s">
        <v>214</v>
      </c>
      <c r="AP48" s="434"/>
      <c r="AQ48" s="434"/>
      <c r="AR48" s="434"/>
      <c r="AS48" s="434"/>
      <c r="AT48" s="434"/>
      <c r="AU48" s="434"/>
      <c r="AV48" s="434"/>
      <c r="AW48" s="435"/>
      <c r="AX48" s="338"/>
      <c r="AY48" s="339"/>
      <c r="AZ48" s="339"/>
      <c r="BA48" s="339"/>
      <c r="BB48" s="339"/>
      <c r="BC48" s="436" t="s">
        <v>203</v>
      </c>
      <c r="BD48" s="437"/>
      <c r="BE48" s="437"/>
      <c r="BF48" s="437"/>
      <c r="BG48" s="437"/>
      <c r="BH48" s="437"/>
      <c r="BI48" s="437"/>
      <c r="BJ48" s="437"/>
      <c r="BK48" s="437"/>
      <c r="BL48" s="437"/>
      <c r="BM48" s="437"/>
      <c r="BN48" s="437"/>
      <c r="BO48" s="437"/>
      <c r="BP48" s="437"/>
      <c r="BQ48" s="437"/>
      <c r="BR48" s="437"/>
      <c r="BS48" s="437"/>
      <c r="BT48" s="437"/>
      <c r="BU48" s="437"/>
      <c r="BV48" s="437"/>
      <c r="BW48" s="437"/>
      <c r="BX48" s="437"/>
      <c r="BY48" s="437"/>
      <c r="BZ48" s="437"/>
      <c r="CA48" s="438"/>
    </row>
    <row r="49" spans="1:79" ht="13.5" customHeight="1">
      <c r="A49" s="127"/>
      <c r="B49" s="128"/>
      <c r="C49" s="414" t="s">
        <v>167</v>
      </c>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5"/>
      <c r="AO49" s="219"/>
      <c r="AP49" s="220"/>
      <c r="AQ49" s="220"/>
      <c r="AR49" s="220"/>
      <c r="AS49" s="220"/>
      <c r="AT49" s="220"/>
      <c r="AU49" s="220"/>
      <c r="AV49" s="220"/>
      <c r="AW49" s="221"/>
      <c r="AX49" s="338"/>
      <c r="AY49" s="339"/>
      <c r="AZ49" s="339"/>
      <c r="BA49" s="339"/>
      <c r="BB49" s="339"/>
      <c r="BC49" s="433" t="s">
        <v>204</v>
      </c>
      <c r="BD49" s="434"/>
      <c r="BE49" s="434"/>
      <c r="BF49" s="434"/>
      <c r="BG49" s="434"/>
      <c r="BH49" s="434"/>
      <c r="BI49" s="434"/>
      <c r="BJ49" s="434"/>
      <c r="BK49" s="434"/>
      <c r="BL49" s="434"/>
      <c r="BM49" s="434"/>
      <c r="BN49" s="434"/>
      <c r="BO49" s="434"/>
      <c r="BP49" s="434"/>
      <c r="BQ49" s="434"/>
      <c r="BR49" s="434"/>
      <c r="BS49" s="434"/>
      <c r="BT49" s="434"/>
      <c r="BU49" s="434"/>
      <c r="BV49" s="434"/>
      <c r="BW49" s="434"/>
      <c r="BX49" s="434"/>
      <c r="BY49" s="434"/>
      <c r="BZ49" s="434"/>
      <c r="CA49" s="435"/>
    </row>
    <row r="50" spans="1:79" ht="13.5" customHeight="1">
      <c r="A50" s="127"/>
      <c r="B50" s="128"/>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6"/>
      <c r="AO50" s="219"/>
      <c r="AP50" s="220"/>
      <c r="AQ50" s="220"/>
      <c r="AR50" s="220"/>
      <c r="AS50" s="220"/>
      <c r="AT50" s="220"/>
      <c r="AU50" s="220"/>
      <c r="AV50" s="220"/>
      <c r="AW50" s="221"/>
      <c r="AX50" s="338"/>
      <c r="AY50" s="339"/>
      <c r="AZ50" s="339"/>
      <c r="BA50" s="339"/>
      <c r="BB50" s="339"/>
      <c r="BC50" s="433"/>
      <c r="BD50" s="434"/>
      <c r="BE50" s="434"/>
      <c r="BF50" s="434"/>
      <c r="BG50" s="434"/>
      <c r="BH50" s="434"/>
      <c r="BI50" s="434"/>
      <c r="BJ50" s="434"/>
      <c r="BK50" s="434"/>
      <c r="BL50" s="434"/>
      <c r="BM50" s="434"/>
      <c r="BN50" s="434"/>
      <c r="BO50" s="434"/>
      <c r="BP50" s="434"/>
      <c r="BQ50" s="434"/>
      <c r="BR50" s="434"/>
      <c r="BS50" s="434"/>
      <c r="BT50" s="434"/>
      <c r="BU50" s="434"/>
      <c r="BV50" s="434"/>
      <c r="BW50" s="434"/>
      <c r="BX50" s="434"/>
      <c r="BY50" s="434"/>
      <c r="BZ50" s="434"/>
      <c r="CA50" s="435"/>
    </row>
    <row r="51" spans="1:79" ht="13.5" customHeight="1">
      <c r="A51" s="131"/>
      <c r="B51" s="132"/>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8"/>
      <c r="AO51" s="219"/>
      <c r="AP51" s="220"/>
      <c r="AQ51" s="220"/>
      <c r="AR51" s="220"/>
      <c r="AS51" s="220"/>
      <c r="AT51" s="220"/>
      <c r="AU51" s="220"/>
      <c r="AV51" s="220"/>
      <c r="AW51" s="221"/>
      <c r="AX51" s="338"/>
      <c r="AY51" s="339"/>
      <c r="AZ51" s="339"/>
      <c r="BA51" s="339"/>
      <c r="BB51" s="339"/>
      <c r="BC51" s="433"/>
      <c r="BD51" s="434"/>
      <c r="BE51" s="434"/>
      <c r="BF51" s="434"/>
      <c r="BG51" s="434"/>
      <c r="BH51" s="434"/>
      <c r="BI51" s="434"/>
      <c r="BJ51" s="434"/>
      <c r="BK51" s="434"/>
      <c r="BL51" s="434"/>
      <c r="BM51" s="434"/>
      <c r="BN51" s="434"/>
      <c r="BO51" s="434"/>
      <c r="BP51" s="434"/>
      <c r="BQ51" s="434"/>
      <c r="BR51" s="434"/>
      <c r="BS51" s="434"/>
      <c r="BT51" s="434"/>
      <c r="BU51" s="434"/>
      <c r="BV51" s="434"/>
      <c r="BW51" s="434"/>
      <c r="BX51" s="434"/>
      <c r="BY51" s="434"/>
      <c r="BZ51" s="434"/>
      <c r="CA51" s="435"/>
    </row>
    <row r="52" spans="1:79" ht="2.25" customHeight="1">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row>
    <row r="53" spans="1:79" ht="18" customHeight="1">
      <c r="A53" s="151" t="s">
        <v>166</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row>
    <row r="54" spans="1:79" ht="18" customHeight="1">
      <c r="A54" s="381" t="s">
        <v>23</v>
      </c>
      <c r="B54" s="382"/>
      <c r="C54" s="382"/>
      <c r="D54" s="382"/>
      <c r="E54" s="382"/>
      <c r="F54" s="382"/>
      <c r="G54" s="382"/>
      <c r="H54" s="382"/>
      <c r="I54" s="383"/>
      <c r="J54" s="381" t="s">
        <v>26</v>
      </c>
      <c r="K54" s="382"/>
      <c r="L54" s="382"/>
      <c r="M54" s="382"/>
      <c r="N54" s="382"/>
      <c r="O54" s="401" t="s">
        <v>24</v>
      </c>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row>
    <row r="55" spans="1:79" ht="15.6" customHeight="1">
      <c r="A55" s="354"/>
      <c r="B55" s="355"/>
      <c r="C55" s="355"/>
      <c r="D55" s="355"/>
      <c r="E55" s="355"/>
      <c r="F55" s="355"/>
      <c r="G55" s="355"/>
      <c r="H55" s="355"/>
      <c r="I55" s="356"/>
      <c r="J55" s="338"/>
      <c r="K55" s="339"/>
      <c r="L55" s="339"/>
      <c r="M55" s="339"/>
      <c r="N55" s="339"/>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row>
    <row r="56" spans="1:79" ht="15.6" customHeight="1">
      <c r="A56" s="354"/>
      <c r="B56" s="355"/>
      <c r="C56" s="355"/>
      <c r="D56" s="355"/>
      <c r="E56" s="355"/>
      <c r="F56" s="355"/>
      <c r="G56" s="355"/>
      <c r="H56" s="355"/>
      <c r="I56" s="356"/>
      <c r="J56" s="338"/>
      <c r="K56" s="339"/>
      <c r="L56" s="339"/>
      <c r="M56" s="339"/>
      <c r="N56" s="339"/>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row>
    <row r="57" spans="1:79" ht="15.6" customHeight="1">
      <c r="A57" s="354"/>
      <c r="B57" s="355"/>
      <c r="C57" s="355"/>
      <c r="D57" s="355"/>
      <c r="E57" s="355"/>
      <c r="F57" s="355"/>
      <c r="G57" s="355"/>
      <c r="H57" s="355"/>
      <c r="I57" s="356"/>
      <c r="J57" s="338"/>
      <c r="K57" s="339"/>
      <c r="L57" s="339"/>
      <c r="M57" s="339"/>
      <c r="N57" s="339"/>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row>
    <row r="58" spans="1:79" ht="15.6" customHeight="1">
      <c r="A58" s="354"/>
      <c r="B58" s="355"/>
      <c r="C58" s="355"/>
      <c r="D58" s="355"/>
      <c r="E58" s="355"/>
      <c r="F58" s="355"/>
      <c r="G58" s="355"/>
      <c r="H58" s="355"/>
      <c r="I58" s="356"/>
      <c r="J58" s="338"/>
      <c r="K58" s="339"/>
      <c r="L58" s="339"/>
      <c r="M58" s="339"/>
      <c r="N58" s="339"/>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row>
    <row r="59" spans="1:79" ht="15.6" customHeight="1">
      <c r="A59" s="354"/>
      <c r="B59" s="355"/>
      <c r="C59" s="355"/>
      <c r="D59" s="355"/>
      <c r="E59" s="355"/>
      <c r="F59" s="355"/>
      <c r="G59" s="355"/>
      <c r="H59" s="355"/>
      <c r="I59" s="356"/>
      <c r="J59" s="338"/>
      <c r="K59" s="339"/>
      <c r="L59" s="339"/>
      <c r="M59" s="339"/>
      <c r="N59" s="339"/>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row>
    <row r="60" spans="1:79" ht="15.6" customHeight="1">
      <c r="A60" s="354"/>
      <c r="B60" s="355"/>
      <c r="C60" s="355"/>
      <c r="D60" s="355"/>
      <c r="E60" s="355"/>
      <c r="F60" s="355"/>
      <c r="G60" s="355"/>
      <c r="H60" s="355"/>
      <c r="I60" s="356"/>
      <c r="J60" s="338"/>
      <c r="K60" s="339"/>
      <c r="L60" s="339"/>
      <c r="M60" s="339"/>
      <c r="N60" s="339"/>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row>
    <row r="61" spans="1:79" ht="15.6" customHeight="1">
      <c r="A61" s="354"/>
      <c r="B61" s="355"/>
      <c r="C61" s="355"/>
      <c r="D61" s="355"/>
      <c r="E61" s="355"/>
      <c r="F61" s="355"/>
      <c r="G61" s="355"/>
      <c r="H61" s="355"/>
      <c r="I61" s="356"/>
      <c r="J61" s="338"/>
      <c r="K61" s="339"/>
      <c r="L61" s="339"/>
      <c r="M61" s="339"/>
      <c r="N61" s="339"/>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row>
    <row r="62" spans="1:79" ht="15.6" customHeight="1">
      <c r="A62" s="354"/>
      <c r="B62" s="355"/>
      <c r="C62" s="355"/>
      <c r="D62" s="355"/>
      <c r="E62" s="355"/>
      <c r="F62" s="355"/>
      <c r="G62" s="355"/>
      <c r="H62" s="355"/>
      <c r="I62" s="356"/>
      <c r="J62" s="338"/>
      <c r="K62" s="339"/>
      <c r="L62" s="339"/>
      <c r="M62" s="339"/>
      <c r="N62" s="339"/>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row>
    <row r="63" spans="1:79" ht="15.6" customHeight="1">
      <c r="A63" s="354"/>
      <c r="B63" s="355"/>
      <c r="C63" s="355"/>
      <c r="D63" s="355"/>
      <c r="E63" s="355"/>
      <c r="F63" s="355"/>
      <c r="G63" s="355"/>
      <c r="H63" s="355"/>
      <c r="I63" s="356"/>
      <c r="J63" s="338"/>
      <c r="K63" s="339"/>
      <c r="L63" s="339"/>
      <c r="M63" s="339"/>
      <c r="N63" s="339"/>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row>
    <row r="64" spans="1:79" ht="15.6" customHeight="1">
      <c r="A64" s="354"/>
      <c r="B64" s="355"/>
      <c r="C64" s="355"/>
      <c r="D64" s="355"/>
      <c r="E64" s="355"/>
      <c r="F64" s="355"/>
      <c r="G64" s="355"/>
      <c r="H64" s="355"/>
      <c r="I64" s="356"/>
      <c r="J64" s="338"/>
      <c r="K64" s="339"/>
      <c r="L64" s="339"/>
      <c r="M64" s="339"/>
      <c r="N64" s="339"/>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row>
    <row r="65" spans="1:79" ht="15.6" customHeight="1">
      <c r="A65" s="354"/>
      <c r="B65" s="355"/>
      <c r="C65" s="355"/>
      <c r="D65" s="355"/>
      <c r="E65" s="355"/>
      <c r="F65" s="355"/>
      <c r="G65" s="355"/>
      <c r="H65" s="355"/>
      <c r="I65" s="356"/>
      <c r="J65" s="338"/>
      <c r="K65" s="339"/>
      <c r="L65" s="339"/>
      <c r="M65" s="339"/>
      <c r="N65" s="339"/>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row>
    <row r="66" spans="1:79" ht="15.6" customHeight="1" thickBot="1">
      <c r="A66" s="354"/>
      <c r="B66" s="355"/>
      <c r="C66" s="355"/>
      <c r="D66" s="355"/>
      <c r="E66" s="355"/>
      <c r="F66" s="355"/>
      <c r="G66" s="355"/>
      <c r="H66" s="355"/>
      <c r="I66" s="356"/>
      <c r="J66" s="338"/>
      <c r="K66" s="339"/>
      <c r="L66" s="339"/>
      <c r="M66" s="339"/>
      <c r="N66" s="339"/>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row>
    <row r="67" spans="1:79" ht="22.5" customHeight="1" thickTop="1">
      <c r="A67" s="421" t="s">
        <v>34</v>
      </c>
      <c r="B67" s="422"/>
      <c r="C67" s="422"/>
      <c r="D67" s="423"/>
      <c r="E67" s="424"/>
      <c r="F67" s="425"/>
      <c r="G67" s="425"/>
      <c r="H67" s="425"/>
      <c r="I67" s="426"/>
      <c r="J67" s="427">
        <f>SUM(J55:N66)</f>
        <v>0</v>
      </c>
      <c r="K67" s="428"/>
      <c r="L67" s="428"/>
      <c r="M67" s="428"/>
      <c r="N67" s="429"/>
      <c r="O67" s="430"/>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2"/>
    </row>
    <row r="68" spans="1:79" ht="10.5" customHeight="1" thickBot="1">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3"/>
      <c r="AL68" s="153"/>
      <c r="AM68" s="153"/>
    </row>
    <row r="69" spans="1:79" ht="11.4" customHeight="1">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row>
    <row r="70" spans="1:79" s="156" customFormat="1" ht="11.4" customHeight="1">
      <c r="A70" s="155" t="s">
        <v>170</v>
      </c>
      <c r="B70" s="154"/>
      <c r="C70" s="154"/>
      <c r="D70" s="154"/>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row>
    <row r="71" spans="1:79" s="156" customFormat="1" ht="11.4" customHeight="1">
      <c r="A71" s="416" t="s">
        <v>174</v>
      </c>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137"/>
    </row>
    <row r="72" spans="1:79" s="156" customFormat="1" ht="11.4" customHeight="1">
      <c r="A72" s="417" t="s">
        <v>175</v>
      </c>
      <c r="B72" s="414"/>
      <c r="C72" s="414"/>
      <c r="D72" s="414"/>
      <c r="E72" s="414"/>
      <c r="F72" s="414"/>
      <c r="G72" s="414"/>
      <c r="H72" s="414"/>
      <c r="I72" s="414"/>
      <c r="J72" s="414"/>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4"/>
      <c r="AM72" s="137"/>
    </row>
    <row r="73" spans="1:79" ht="11.4" customHeight="1">
      <c r="A73" s="418" t="s">
        <v>180</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159"/>
    </row>
    <row r="74" spans="1:79" ht="11.4" customHeight="1">
      <c r="A74" s="418"/>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159"/>
    </row>
    <row r="75" spans="1:79" ht="11.4" customHeight="1">
      <c r="A75" s="418"/>
      <c r="B75" s="418"/>
      <c r="C75" s="418"/>
      <c r="D75" s="418"/>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159"/>
    </row>
    <row r="76" spans="1:79" ht="11.4" customHeight="1">
      <c r="A76" s="418"/>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159"/>
    </row>
    <row r="77" spans="1:79" ht="11.4" customHeight="1">
      <c r="A77" s="418"/>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159"/>
      <c r="AO77" s="147"/>
      <c r="AP77" s="223"/>
      <c r="AQ77" s="135"/>
      <c r="AR77" s="223"/>
      <c r="AS77" s="140"/>
      <c r="AT77" s="223"/>
      <c r="AU77" s="223"/>
      <c r="AV77" s="223"/>
      <c r="AW77" s="223"/>
      <c r="AX77" s="136"/>
      <c r="AY77" s="136"/>
      <c r="AZ77" s="136"/>
      <c r="BA77" s="136"/>
      <c r="BB77" s="136"/>
      <c r="BC77" s="142"/>
      <c r="BD77" s="143"/>
      <c r="BE77" s="147"/>
      <c r="BF77" s="147"/>
      <c r="BG77" s="136"/>
      <c r="BH77" s="116"/>
      <c r="BI77" s="136"/>
      <c r="BJ77" s="136"/>
      <c r="BK77" s="136"/>
      <c r="BL77" s="136"/>
      <c r="BM77" s="223"/>
      <c r="BN77" s="223"/>
      <c r="BO77" s="223"/>
      <c r="BP77" s="223"/>
      <c r="BQ77" s="135"/>
      <c r="BR77" s="136"/>
      <c r="BS77" s="136"/>
      <c r="BT77" s="136"/>
      <c r="BU77" s="136"/>
      <c r="BV77" s="136"/>
      <c r="BW77" s="148"/>
      <c r="BX77" s="148"/>
      <c r="BY77" s="148"/>
      <c r="BZ77" s="148"/>
      <c r="CA77" s="136"/>
    </row>
    <row r="78" spans="1:79" ht="11.4" customHeight="1">
      <c r="A78" s="418"/>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159"/>
      <c r="AO78" s="149" t="s">
        <v>173</v>
      </c>
      <c r="AP78" s="224"/>
      <c r="AQ78" s="138"/>
      <c r="AR78" s="224"/>
      <c r="AS78" s="139"/>
      <c r="AT78" s="224"/>
      <c r="AU78" s="224"/>
      <c r="AV78" s="224"/>
      <c r="AW78" s="224"/>
      <c r="AX78" s="141"/>
      <c r="AY78" s="141"/>
      <c r="AZ78" s="141"/>
      <c r="BA78" s="141"/>
      <c r="BB78" s="141"/>
      <c r="BC78" s="144"/>
      <c r="BD78" s="145"/>
      <c r="BE78" s="146"/>
      <c r="BF78" s="146"/>
      <c r="BG78" s="141"/>
      <c r="BH78" s="113"/>
      <c r="BI78" s="141"/>
      <c r="BJ78" s="141"/>
      <c r="BK78" s="372" t="s">
        <v>36</v>
      </c>
      <c r="BL78" s="370"/>
      <c r="BM78" s="370"/>
      <c r="BN78" s="371"/>
      <c r="BO78" s="368" t="str">
        <f>IF($L$5="","",VLOOKUP($L$5,基準単価!$D$7:$H$35,5,0))</f>
        <v/>
      </c>
      <c r="BP78" s="369"/>
      <c r="BQ78" s="369"/>
      <c r="BR78" s="370" t="s">
        <v>27</v>
      </c>
      <c r="BS78" s="371"/>
      <c r="BT78" s="372" t="s">
        <v>25</v>
      </c>
      <c r="BU78" s="370"/>
      <c r="BV78" s="371"/>
      <c r="BW78" s="379">
        <f>ROUNDDOWN($J$67/1000,0)</f>
        <v>0</v>
      </c>
      <c r="BX78" s="380"/>
      <c r="BY78" s="380"/>
      <c r="BZ78" s="370" t="s">
        <v>27</v>
      </c>
      <c r="CA78" s="371"/>
    </row>
    <row r="79" spans="1:79" ht="11.4" customHeight="1">
      <c r="A79" s="418"/>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159"/>
      <c r="AO79" s="121" t="s">
        <v>22</v>
      </c>
      <c r="AP79" s="222"/>
      <c r="AQ79" s="122"/>
      <c r="AR79" s="122"/>
      <c r="AS79" s="122"/>
      <c r="AT79" s="122"/>
      <c r="AU79" s="122"/>
      <c r="AV79" s="402"/>
      <c r="AW79" s="403"/>
      <c r="AX79" s="404"/>
      <c r="AY79" s="373" t="s">
        <v>42</v>
      </c>
      <c r="AZ79" s="374"/>
      <c r="BA79" s="374"/>
      <c r="BB79" s="374"/>
      <c r="BC79" s="374"/>
      <c r="BD79" s="374"/>
      <c r="BE79" s="374"/>
      <c r="BF79" s="374"/>
      <c r="BG79" s="374"/>
      <c r="BH79" s="374"/>
      <c r="BI79" s="374"/>
      <c r="BJ79" s="374"/>
      <c r="BK79" s="374"/>
      <c r="BL79" s="374"/>
      <c r="BM79" s="374"/>
      <c r="BN79" s="374"/>
      <c r="BO79" s="374"/>
      <c r="BP79" s="374"/>
      <c r="BQ79" s="374"/>
      <c r="BR79" s="374"/>
      <c r="BS79" s="374"/>
      <c r="BT79" s="123" t="s">
        <v>169</v>
      </c>
      <c r="BU79" s="124"/>
      <c r="BV79" s="124"/>
      <c r="BW79" s="125"/>
      <c r="BX79" s="125"/>
      <c r="BY79" s="107"/>
      <c r="BZ79" s="122"/>
      <c r="CA79" s="126"/>
    </row>
    <row r="80" spans="1:79" ht="11.4" customHeight="1">
      <c r="A80" s="418"/>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159"/>
      <c r="AO80" s="127"/>
      <c r="AP80" s="128"/>
      <c r="AQ80" s="414" t="s">
        <v>167</v>
      </c>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4"/>
      <c r="BY80" s="414"/>
      <c r="BZ80" s="414"/>
      <c r="CA80" s="415"/>
    </row>
    <row r="81" spans="1:79" ht="11.4" customHeight="1">
      <c r="A81" s="418"/>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159"/>
      <c r="AO81" s="127"/>
      <c r="AP81" s="128"/>
      <c r="AQ81" s="375"/>
      <c r="AR81" s="375"/>
      <c r="AS81" s="375"/>
      <c r="AT81" s="375"/>
      <c r="AU81" s="375"/>
      <c r="AV81" s="375"/>
      <c r="AW81" s="375"/>
      <c r="AX81" s="375"/>
      <c r="AY81" s="375"/>
      <c r="AZ81" s="375"/>
      <c r="BA81" s="375"/>
      <c r="BB81" s="375"/>
      <c r="BC81" s="375"/>
      <c r="BD81" s="375"/>
      <c r="BE81" s="375"/>
      <c r="BF81" s="375"/>
      <c r="BG81" s="375"/>
      <c r="BH81" s="375"/>
      <c r="BI81" s="375"/>
      <c r="BJ81" s="375"/>
      <c r="BK81" s="375"/>
      <c r="BL81" s="375"/>
      <c r="BM81" s="375"/>
      <c r="BN81" s="375"/>
      <c r="BO81" s="375"/>
      <c r="BP81" s="375"/>
      <c r="BQ81" s="375"/>
      <c r="BR81" s="375"/>
      <c r="BS81" s="375"/>
      <c r="BT81" s="375"/>
      <c r="BU81" s="375"/>
      <c r="BV81" s="375"/>
      <c r="BW81" s="375"/>
      <c r="BX81" s="375"/>
      <c r="BY81" s="375"/>
      <c r="BZ81" s="375"/>
      <c r="CA81" s="376"/>
    </row>
    <row r="82" spans="1:79" ht="11.4" customHeight="1">
      <c r="A82" s="418"/>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159"/>
      <c r="AO82" s="131"/>
      <c r="AP82" s="132"/>
      <c r="AQ82" s="377"/>
      <c r="AR82" s="377"/>
      <c r="AS82" s="377"/>
      <c r="AT82" s="377"/>
      <c r="AU82" s="377"/>
      <c r="AV82" s="377"/>
      <c r="AW82" s="377"/>
      <c r="AX82" s="377"/>
      <c r="AY82" s="377"/>
      <c r="AZ82" s="377"/>
      <c r="BA82" s="377"/>
      <c r="BB82" s="377"/>
      <c r="BC82" s="377"/>
      <c r="BD82" s="377"/>
      <c r="BE82" s="377"/>
      <c r="BF82" s="377"/>
      <c r="BG82" s="377"/>
      <c r="BH82" s="377"/>
      <c r="BI82" s="377"/>
      <c r="BJ82" s="377"/>
      <c r="BK82" s="377"/>
      <c r="BL82" s="377"/>
      <c r="BM82" s="377"/>
      <c r="BN82" s="377"/>
      <c r="BO82" s="377"/>
      <c r="BP82" s="377"/>
      <c r="BQ82" s="377"/>
      <c r="BR82" s="377"/>
      <c r="BS82" s="377"/>
      <c r="BT82" s="377"/>
      <c r="BU82" s="377"/>
      <c r="BV82" s="377"/>
      <c r="BW82" s="377"/>
      <c r="BX82" s="377"/>
      <c r="BY82" s="377"/>
      <c r="BZ82" s="377"/>
      <c r="CA82" s="378"/>
    </row>
    <row r="83" spans="1:79" ht="11.4" customHeight="1">
      <c r="A83" s="418"/>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159"/>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row>
    <row r="84" spans="1:79" ht="11.4" customHeight="1">
      <c r="A84" s="418"/>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159"/>
      <c r="AO84" s="151" t="s">
        <v>166</v>
      </c>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row>
    <row r="85" spans="1:79" ht="11.4" customHeight="1">
      <c r="A85" s="418"/>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159"/>
      <c r="AO85" s="381" t="s">
        <v>23</v>
      </c>
      <c r="AP85" s="382"/>
      <c r="AQ85" s="382"/>
      <c r="AR85" s="382"/>
      <c r="AS85" s="382"/>
      <c r="AT85" s="382"/>
      <c r="AU85" s="382"/>
      <c r="AV85" s="382"/>
      <c r="AW85" s="383"/>
      <c r="AX85" s="381" t="s">
        <v>26</v>
      </c>
      <c r="AY85" s="382"/>
      <c r="AZ85" s="382"/>
      <c r="BA85" s="382"/>
      <c r="BB85" s="382"/>
      <c r="BC85" s="401" t="s">
        <v>24</v>
      </c>
      <c r="BD85" s="401"/>
      <c r="BE85" s="401"/>
      <c r="BF85" s="401"/>
      <c r="BG85" s="401"/>
      <c r="BH85" s="401"/>
      <c r="BI85" s="401"/>
      <c r="BJ85" s="401"/>
      <c r="BK85" s="401"/>
      <c r="BL85" s="401"/>
      <c r="BM85" s="401"/>
      <c r="BN85" s="401"/>
      <c r="BO85" s="401"/>
      <c r="BP85" s="401"/>
      <c r="BQ85" s="401"/>
      <c r="BR85" s="401"/>
      <c r="BS85" s="401"/>
      <c r="BT85" s="401"/>
      <c r="BU85" s="401"/>
      <c r="BV85" s="401"/>
      <c r="BW85" s="401"/>
      <c r="BX85" s="401"/>
      <c r="BY85" s="401"/>
      <c r="BZ85" s="401"/>
      <c r="CA85" s="401"/>
    </row>
    <row r="86" spans="1:79" ht="11.4" customHeight="1">
      <c r="A86" s="418"/>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159"/>
      <c r="AO86" s="354"/>
      <c r="AP86" s="355"/>
      <c r="AQ86" s="355"/>
      <c r="AR86" s="355"/>
      <c r="AS86" s="355"/>
      <c r="AT86" s="355"/>
      <c r="AU86" s="355"/>
      <c r="AV86" s="355"/>
      <c r="AW86" s="356"/>
      <c r="AX86" s="338"/>
      <c r="AY86" s="339"/>
      <c r="AZ86" s="339"/>
      <c r="BA86" s="339"/>
      <c r="BB86" s="339"/>
      <c r="BC86" s="340"/>
      <c r="BD86" s="340"/>
      <c r="BE86" s="340"/>
      <c r="BF86" s="340"/>
      <c r="BG86" s="340"/>
      <c r="BH86" s="340"/>
      <c r="BI86" s="340"/>
      <c r="BJ86" s="340"/>
      <c r="BK86" s="340"/>
      <c r="BL86" s="340"/>
      <c r="BM86" s="340"/>
      <c r="BN86" s="340"/>
      <c r="BO86" s="340"/>
      <c r="BP86" s="340"/>
      <c r="BQ86" s="340"/>
      <c r="BR86" s="340"/>
      <c r="BS86" s="340"/>
      <c r="BT86" s="340"/>
      <c r="BU86" s="340"/>
      <c r="BV86" s="340"/>
      <c r="BW86" s="340"/>
      <c r="BX86" s="340"/>
      <c r="BY86" s="340"/>
      <c r="BZ86" s="340"/>
      <c r="CA86" s="340"/>
    </row>
    <row r="87" spans="1:79" ht="11.4" customHeight="1">
      <c r="A87" s="419" t="s">
        <v>176</v>
      </c>
      <c r="B87" s="420"/>
      <c r="C87" s="420"/>
      <c r="D87" s="420"/>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4"/>
      <c r="AM87" s="159"/>
      <c r="AO87" s="354"/>
      <c r="AP87" s="355"/>
      <c r="AQ87" s="355"/>
      <c r="AR87" s="355"/>
      <c r="AS87" s="355"/>
      <c r="AT87" s="355"/>
      <c r="AU87" s="355"/>
      <c r="AV87" s="355"/>
      <c r="AW87" s="356"/>
      <c r="AX87" s="338"/>
      <c r="AY87" s="339"/>
      <c r="AZ87" s="339"/>
      <c r="BA87" s="339"/>
      <c r="BB87" s="339"/>
      <c r="BC87" s="340"/>
      <c r="BD87" s="340"/>
      <c r="BE87" s="340"/>
      <c r="BF87" s="340"/>
      <c r="BG87" s="340"/>
      <c r="BH87" s="340"/>
      <c r="BI87" s="340"/>
      <c r="BJ87" s="340"/>
      <c r="BK87" s="340"/>
      <c r="BL87" s="340"/>
      <c r="BM87" s="340"/>
      <c r="BN87" s="340"/>
      <c r="BO87" s="340"/>
      <c r="BP87" s="340"/>
      <c r="BQ87" s="340"/>
      <c r="BR87" s="340"/>
      <c r="BS87" s="340"/>
      <c r="BT87" s="340"/>
      <c r="BU87" s="340"/>
      <c r="BV87" s="340"/>
      <c r="BW87" s="340"/>
      <c r="BX87" s="340"/>
      <c r="BY87" s="340"/>
      <c r="BZ87" s="340"/>
      <c r="CA87" s="340"/>
    </row>
    <row r="88" spans="1:79" ht="11.4" customHeight="1">
      <c r="A88" s="418" t="s">
        <v>171</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159"/>
      <c r="AO88" s="354"/>
      <c r="AP88" s="355"/>
      <c r="AQ88" s="355"/>
      <c r="AR88" s="355"/>
      <c r="AS88" s="355"/>
      <c r="AT88" s="355"/>
      <c r="AU88" s="355"/>
      <c r="AV88" s="355"/>
      <c r="AW88" s="356"/>
      <c r="AX88" s="338"/>
      <c r="AY88" s="339"/>
      <c r="AZ88" s="339"/>
      <c r="BA88" s="339"/>
      <c r="BB88" s="339"/>
      <c r="BC88" s="340"/>
      <c r="BD88" s="340"/>
      <c r="BE88" s="340"/>
      <c r="BF88" s="340"/>
      <c r="BG88" s="340"/>
      <c r="BH88" s="340"/>
      <c r="BI88" s="340"/>
      <c r="BJ88" s="340"/>
      <c r="BK88" s="340"/>
      <c r="BL88" s="340"/>
      <c r="BM88" s="340"/>
      <c r="BN88" s="340"/>
      <c r="BO88" s="340"/>
      <c r="BP88" s="340"/>
      <c r="BQ88" s="340"/>
      <c r="BR88" s="340"/>
      <c r="BS88" s="340"/>
      <c r="BT88" s="340"/>
      <c r="BU88" s="340"/>
      <c r="BV88" s="340"/>
      <c r="BW88" s="340"/>
      <c r="BX88" s="340"/>
      <c r="BY88" s="340"/>
      <c r="BZ88" s="340"/>
      <c r="CA88" s="340"/>
    </row>
    <row r="89" spans="1:79" ht="11.4" customHeight="1">
      <c r="A89" s="418"/>
      <c r="B89" s="418"/>
      <c r="C89" s="418"/>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159"/>
      <c r="AO89" s="354"/>
      <c r="AP89" s="355"/>
      <c r="AQ89" s="355"/>
      <c r="AR89" s="355"/>
      <c r="AS89" s="355"/>
      <c r="AT89" s="355"/>
      <c r="AU89" s="355"/>
      <c r="AV89" s="355"/>
      <c r="AW89" s="356"/>
      <c r="AX89" s="338"/>
      <c r="AY89" s="339"/>
      <c r="AZ89" s="339"/>
      <c r="BA89" s="339"/>
      <c r="BB89" s="339"/>
      <c r="BC89" s="340"/>
      <c r="BD89" s="340"/>
      <c r="BE89" s="340"/>
      <c r="BF89" s="340"/>
      <c r="BG89" s="340"/>
      <c r="BH89" s="340"/>
      <c r="BI89" s="340"/>
      <c r="BJ89" s="340"/>
      <c r="BK89" s="340"/>
      <c r="BL89" s="340"/>
      <c r="BM89" s="340"/>
      <c r="BN89" s="340"/>
      <c r="BO89" s="340"/>
      <c r="BP89" s="340"/>
      <c r="BQ89" s="340"/>
      <c r="BR89" s="340"/>
      <c r="BS89" s="340"/>
      <c r="BT89" s="340"/>
      <c r="BU89" s="340"/>
      <c r="BV89" s="340"/>
      <c r="BW89" s="340"/>
      <c r="BX89" s="340"/>
      <c r="BY89" s="340"/>
      <c r="BZ89" s="340"/>
      <c r="CA89" s="340"/>
    </row>
    <row r="90" spans="1:79" ht="11.4" customHeight="1">
      <c r="A90" s="418"/>
      <c r="B90" s="418"/>
      <c r="C90" s="418"/>
      <c r="D90" s="418"/>
      <c r="E90" s="418"/>
      <c r="F90" s="418"/>
      <c r="G90" s="418"/>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159"/>
      <c r="AO90" s="354"/>
      <c r="AP90" s="355"/>
      <c r="AQ90" s="355"/>
      <c r="AR90" s="355"/>
      <c r="AS90" s="355"/>
      <c r="AT90" s="355"/>
      <c r="AU90" s="355"/>
      <c r="AV90" s="355"/>
      <c r="AW90" s="356"/>
      <c r="AX90" s="338"/>
      <c r="AY90" s="339"/>
      <c r="AZ90" s="339"/>
      <c r="BA90" s="339"/>
      <c r="BB90" s="339"/>
      <c r="BC90" s="340"/>
      <c r="BD90" s="340"/>
      <c r="BE90" s="340"/>
      <c r="BF90" s="340"/>
      <c r="BG90" s="340"/>
      <c r="BH90" s="340"/>
      <c r="BI90" s="340"/>
      <c r="BJ90" s="340"/>
      <c r="BK90" s="340"/>
      <c r="BL90" s="340"/>
      <c r="BM90" s="340"/>
      <c r="BN90" s="340"/>
      <c r="BO90" s="340"/>
      <c r="BP90" s="340"/>
      <c r="BQ90" s="340"/>
      <c r="BR90" s="340"/>
      <c r="BS90" s="340"/>
      <c r="BT90" s="340"/>
      <c r="BU90" s="340"/>
      <c r="BV90" s="340"/>
      <c r="BW90" s="340"/>
      <c r="BX90" s="340"/>
      <c r="BY90" s="340"/>
      <c r="BZ90" s="340"/>
      <c r="CA90" s="340"/>
    </row>
    <row r="91" spans="1:79" ht="11.4" customHeight="1">
      <c r="A91" s="418"/>
      <c r="B91" s="418"/>
      <c r="C91" s="418"/>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159"/>
      <c r="AO91" s="354"/>
      <c r="AP91" s="355"/>
      <c r="AQ91" s="355"/>
      <c r="AR91" s="355"/>
      <c r="AS91" s="355"/>
      <c r="AT91" s="355"/>
      <c r="AU91" s="355"/>
      <c r="AV91" s="355"/>
      <c r="AW91" s="356"/>
      <c r="AX91" s="338"/>
      <c r="AY91" s="339"/>
      <c r="AZ91" s="339"/>
      <c r="BA91" s="339"/>
      <c r="BB91" s="339"/>
      <c r="BC91" s="340"/>
      <c r="BD91" s="340"/>
      <c r="BE91" s="340"/>
      <c r="BF91" s="340"/>
      <c r="BG91" s="340"/>
      <c r="BH91" s="340"/>
      <c r="BI91" s="340"/>
      <c r="BJ91" s="340"/>
      <c r="BK91" s="340"/>
      <c r="BL91" s="340"/>
      <c r="BM91" s="340"/>
      <c r="BN91" s="340"/>
      <c r="BO91" s="340"/>
      <c r="BP91" s="340"/>
      <c r="BQ91" s="340"/>
      <c r="BR91" s="340"/>
      <c r="BS91" s="340"/>
      <c r="BT91" s="340"/>
      <c r="BU91" s="340"/>
      <c r="BV91" s="340"/>
      <c r="BW91" s="340"/>
      <c r="BX91" s="340"/>
      <c r="BY91" s="340"/>
      <c r="BZ91" s="340"/>
      <c r="CA91" s="340"/>
    </row>
    <row r="92" spans="1:79" ht="11.4" customHeight="1">
      <c r="A92" s="418"/>
      <c r="B92" s="418"/>
      <c r="C92" s="418"/>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159"/>
      <c r="AO92" s="354"/>
      <c r="AP92" s="355"/>
      <c r="AQ92" s="355"/>
      <c r="AR92" s="355"/>
      <c r="AS92" s="355"/>
      <c r="AT92" s="355"/>
      <c r="AU92" s="355"/>
      <c r="AV92" s="355"/>
      <c r="AW92" s="356"/>
      <c r="AX92" s="338"/>
      <c r="AY92" s="339"/>
      <c r="AZ92" s="339"/>
      <c r="BA92" s="339"/>
      <c r="BB92" s="339"/>
      <c r="BC92" s="340"/>
      <c r="BD92" s="340"/>
      <c r="BE92" s="340"/>
      <c r="BF92" s="340"/>
      <c r="BG92" s="340"/>
      <c r="BH92" s="340"/>
      <c r="BI92" s="340"/>
      <c r="BJ92" s="340"/>
      <c r="BK92" s="340"/>
      <c r="BL92" s="340"/>
      <c r="BM92" s="340"/>
      <c r="BN92" s="340"/>
      <c r="BO92" s="340"/>
      <c r="BP92" s="340"/>
      <c r="BQ92" s="340"/>
      <c r="BR92" s="340"/>
      <c r="BS92" s="340"/>
      <c r="BT92" s="340"/>
      <c r="BU92" s="340"/>
      <c r="BV92" s="340"/>
      <c r="BW92" s="340"/>
      <c r="BX92" s="340"/>
      <c r="BY92" s="340"/>
      <c r="BZ92" s="340"/>
      <c r="CA92" s="340"/>
    </row>
    <row r="93" spans="1:79" ht="11.4" customHeight="1">
      <c r="A93" s="418"/>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159"/>
      <c r="AO93" s="354"/>
      <c r="AP93" s="355"/>
      <c r="AQ93" s="355"/>
      <c r="AR93" s="355"/>
      <c r="AS93" s="355"/>
      <c r="AT93" s="355"/>
      <c r="AU93" s="355"/>
      <c r="AV93" s="355"/>
      <c r="AW93" s="356"/>
      <c r="AX93" s="338"/>
      <c r="AY93" s="339"/>
      <c r="AZ93" s="339"/>
      <c r="BA93" s="339"/>
      <c r="BB93" s="339"/>
      <c r="BC93" s="340"/>
      <c r="BD93" s="340"/>
      <c r="BE93" s="340"/>
      <c r="BF93" s="340"/>
      <c r="BG93" s="340"/>
      <c r="BH93" s="340"/>
      <c r="BI93" s="340"/>
      <c r="BJ93" s="340"/>
      <c r="BK93" s="340"/>
      <c r="BL93" s="340"/>
      <c r="BM93" s="340"/>
      <c r="BN93" s="340"/>
      <c r="BO93" s="340"/>
      <c r="BP93" s="340"/>
      <c r="BQ93" s="340"/>
      <c r="BR93" s="340"/>
      <c r="BS93" s="340"/>
      <c r="BT93" s="340"/>
      <c r="BU93" s="340"/>
      <c r="BV93" s="340"/>
      <c r="BW93" s="340"/>
      <c r="BX93" s="340"/>
      <c r="BY93" s="340"/>
      <c r="BZ93" s="340"/>
      <c r="CA93" s="340"/>
    </row>
    <row r="94" spans="1:79" ht="16.8" customHeight="1">
      <c r="A94" s="418"/>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159"/>
      <c r="AO94" s="354"/>
      <c r="AP94" s="355"/>
      <c r="AQ94" s="355"/>
      <c r="AR94" s="355"/>
      <c r="AS94" s="355"/>
      <c r="AT94" s="355"/>
      <c r="AU94" s="355"/>
      <c r="AV94" s="355"/>
      <c r="AW94" s="356"/>
      <c r="AX94" s="338"/>
      <c r="AY94" s="339"/>
      <c r="AZ94" s="339"/>
      <c r="BA94" s="339"/>
      <c r="BB94" s="339"/>
      <c r="BC94" s="340"/>
      <c r="BD94" s="340"/>
      <c r="BE94" s="340"/>
      <c r="BF94" s="340"/>
      <c r="BG94" s="340"/>
      <c r="BH94" s="340"/>
      <c r="BI94" s="340"/>
      <c r="BJ94" s="340"/>
      <c r="BK94" s="340"/>
      <c r="BL94" s="340"/>
      <c r="BM94" s="340"/>
      <c r="BN94" s="340"/>
      <c r="BO94" s="340"/>
      <c r="BP94" s="340"/>
      <c r="BQ94" s="340"/>
      <c r="BR94" s="340"/>
      <c r="BS94" s="340"/>
      <c r="BT94" s="340"/>
      <c r="BU94" s="340"/>
      <c r="BV94" s="340"/>
      <c r="BW94" s="340"/>
      <c r="BX94" s="340"/>
      <c r="BY94" s="340"/>
      <c r="BZ94" s="340"/>
      <c r="CA94" s="340"/>
    </row>
    <row r="95" spans="1:79" ht="11.4" customHeight="1">
      <c r="A95" s="157"/>
      <c r="B95" s="190"/>
      <c r="C95" s="158"/>
      <c r="D95" s="158"/>
      <c r="E95" s="158"/>
      <c r="F95" s="158"/>
      <c r="G95" s="158"/>
      <c r="H95" s="158"/>
      <c r="I95" s="158"/>
      <c r="J95" s="158"/>
      <c r="K95" s="158"/>
      <c r="L95" s="158"/>
      <c r="M95" s="158"/>
      <c r="N95" s="158"/>
      <c r="O95" s="158"/>
      <c r="P95" s="158"/>
      <c r="Q95" s="158"/>
      <c r="R95" s="158"/>
      <c r="S95" s="158"/>
      <c r="T95" s="159"/>
      <c r="U95" s="159"/>
      <c r="V95" s="159"/>
      <c r="W95" s="159"/>
      <c r="X95" s="159"/>
      <c r="Y95" s="159"/>
      <c r="Z95" s="159"/>
      <c r="AA95" s="159"/>
      <c r="AB95" s="159"/>
      <c r="AC95" s="159"/>
      <c r="AD95" s="159"/>
      <c r="AE95" s="159"/>
      <c r="AF95" s="159"/>
      <c r="AG95" s="159"/>
      <c r="AH95" s="159"/>
      <c r="AI95" s="159"/>
      <c r="AJ95" s="159"/>
      <c r="AK95" s="159"/>
      <c r="AL95" s="159"/>
      <c r="AM95" s="159"/>
      <c r="AO95" s="354"/>
      <c r="AP95" s="355"/>
      <c r="AQ95" s="355"/>
      <c r="AR95" s="355"/>
      <c r="AS95" s="355"/>
      <c r="AT95" s="355"/>
      <c r="AU95" s="355"/>
      <c r="AV95" s="355"/>
      <c r="AW95" s="356"/>
      <c r="AX95" s="338"/>
      <c r="AY95" s="339"/>
      <c r="AZ95" s="339"/>
      <c r="BA95" s="339"/>
      <c r="BB95" s="339"/>
      <c r="BC95" s="340"/>
      <c r="BD95" s="340"/>
      <c r="BE95" s="340"/>
      <c r="BF95" s="340"/>
      <c r="BG95" s="340"/>
      <c r="BH95" s="340"/>
      <c r="BI95" s="340"/>
      <c r="BJ95" s="340"/>
      <c r="BK95" s="340"/>
      <c r="BL95" s="340"/>
      <c r="BM95" s="340"/>
      <c r="BN95" s="340"/>
      <c r="BO95" s="340"/>
      <c r="BP95" s="340"/>
      <c r="BQ95" s="340"/>
      <c r="BR95" s="340"/>
      <c r="BS95" s="340"/>
      <c r="BT95" s="340"/>
      <c r="BU95" s="340"/>
      <c r="BV95" s="340"/>
      <c r="BW95" s="340"/>
      <c r="BX95" s="340"/>
      <c r="BY95" s="340"/>
      <c r="BZ95" s="340"/>
      <c r="CA95" s="340"/>
    </row>
    <row r="96" spans="1:79" ht="19.2" customHeight="1">
      <c r="A96" s="416" t="s">
        <v>173</v>
      </c>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159"/>
      <c r="AO96" s="354"/>
      <c r="AP96" s="355"/>
      <c r="AQ96" s="355"/>
      <c r="AR96" s="355"/>
      <c r="AS96" s="355"/>
      <c r="AT96" s="355"/>
      <c r="AU96" s="355"/>
      <c r="AV96" s="355"/>
      <c r="AW96" s="356"/>
      <c r="AX96" s="338"/>
      <c r="AY96" s="339"/>
      <c r="AZ96" s="339"/>
      <c r="BA96" s="339"/>
      <c r="BB96" s="339"/>
      <c r="BC96" s="340"/>
      <c r="BD96" s="340"/>
      <c r="BE96" s="340"/>
      <c r="BF96" s="340"/>
      <c r="BG96" s="340"/>
      <c r="BH96" s="340"/>
      <c r="BI96" s="340"/>
      <c r="BJ96" s="340"/>
      <c r="BK96" s="340"/>
      <c r="BL96" s="340"/>
      <c r="BM96" s="340"/>
      <c r="BN96" s="340"/>
      <c r="BO96" s="340"/>
      <c r="BP96" s="340"/>
      <c r="BQ96" s="340"/>
      <c r="BR96" s="340"/>
      <c r="BS96" s="340"/>
      <c r="BT96" s="340"/>
      <c r="BU96" s="340"/>
      <c r="BV96" s="340"/>
      <c r="BW96" s="340"/>
      <c r="BX96" s="340"/>
      <c r="BY96" s="340"/>
      <c r="BZ96" s="340"/>
      <c r="CA96" s="340"/>
    </row>
    <row r="97" spans="1:79" ht="11.4" customHeight="1">
      <c r="A97" s="418" t="s">
        <v>181</v>
      </c>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159"/>
      <c r="AO97" s="354"/>
      <c r="AP97" s="355"/>
      <c r="AQ97" s="355"/>
      <c r="AR97" s="355"/>
      <c r="AS97" s="355"/>
      <c r="AT97" s="355"/>
      <c r="AU97" s="355"/>
      <c r="AV97" s="355"/>
      <c r="AW97" s="356"/>
      <c r="AX97" s="338"/>
      <c r="AY97" s="339"/>
      <c r="AZ97" s="339"/>
      <c r="BA97" s="339"/>
      <c r="BB97" s="339"/>
      <c r="BC97" s="340"/>
      <c r="BD97" s="340"/>
      <c r="BE97" s="340"/>
      <c r="BF97" s="340"/>
      <c r="BG97" s="340"/>
      <c r="BH97" s="340"/>
      <c r="BI97" s="340"/>
      <c r="BJ97" s="340"/>
      <c r="BK97" s="340"/>
      <c r="BL97" s="340"/>
      <c r="BM97" s="340"/>
      <c r="BN97" s="340"/>
      <c r="BO97" s="340"/>
      <c r="BP97" s="340"/>
      <c r="BQ97" s="340"/>
      <c r="BR97" s="340"/>
      <c r="BS97" s="340"/>
      <c r="BT97" s="340"/>
      <c r="BU97" s="340"/>
      <c r="BV97" s="340"/>
      <c r="BW97" s="340"/>
      <c r="BX97" s="340"/>
      <c r="BY97" s="340"/>
      <c r="BZ97" s="340"/>
      <c r="CA97" s="340"/>
    </row>
    <row r="98" spans="1:79" s="193" customFormat="1" ht="11.4" customHeight="1">
      <c r="A98" s="418"/>
      <c r="B98" s="418"/>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row>
    <row r="99" spans="1:79" s="193" customFormat="1" ht="11.4" customHeight="1">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row>
    <row r="100" spans="1:79" s="193" customFormat="1" ht="11.4" customHeight="1">
      <c r="A100" s="192"/>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row>
    <row r="101" spans="1:79" s="193" customFormat="1" ht="11.4" customHeight="1">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row>
    <row r="102" spans="1:79" s="193" customFormat="1" ht="11.4"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row>
    <row r="103" spans="1:79" s="193" customFormat="1" ht="11.4" customHeight="1">
      <c r="A103" s="192"/>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row>
    <row r="104" spans="1:79" s="193" customFormat="1" ht="11.4" customHeight="1">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row>
    <row r="105" spans="1:79" s="193" customFormat="1" ht="11.4" customHeight="1">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row>
    <row r="106" spans="1:79" ht="11.4"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row>
    <row r="107" spans="1:79" ht="11.4" customHeight="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row>
    <row r="108" spans="1:79" ht="11.4"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row>
    <row r="109" spans="1:79" ht="11.4"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row>
    <row r="110" spans="1:79" ht="11.4" customHeight="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row>
    <row r="111" spans="1:79" ht="11.4" customHeight="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row>
    <row r="112" spans="1:79" ht="11.4"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row>
    <row r="113" spans="1:36" ht="11.4" customHeight="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row>
    <row r="114" spans="1:36" ht="11.4" customHeight="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row>
    <row r="115" spans="1:36" ht="11.4" customHeight="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row>
    <row r="116" spans="1:36" ht="11.4" customHeight="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row>
    <row r="117" spans="1:36" ht="11.4"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row>
    <row r="118" spans="1:36" ht="11.4" customHeight="1">
      <c r="A118" s="161"/>
      <c r="B118" s="160"/>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row>
    <row r="119" spans="1:36" ht="11.4" customHeight="1">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row>
    <row r="120" spans="1:36" ht="11.4" customHeight="1">
      <c r="B120" s="161"/>
    </row>
    <row r="121" spans="1:36" ht="11.4" customHeight="1"/>
    <row r="122" spans="1:36" ht="11.4" customHeight="1"/>
    <row r="123" spans="1:36" ht="11.4" customHeight="1"/>
    <row r="124" spans="1:36" ht="11.4" customHeight="1"/>
    <row r="125" spans="1:36" ht="11.4" customHeight="1"/>
    <row r="126" spans="1:36" ht="11.4" customHeight="1"/>
    <row r="127" spans="1:36" ht="11.4" customHeight="1"/>
    <row r="128" spans="1:36" ht="11.4" customHeight="1"/>
    <row r="129" ht="11.4" customHeight="1"/>
    <row r="130" ht="11.4" customHeight="1"/>
    <row r="131" ht="11.4" customHeight="1"/>
    <row r="132" ht="11.4" customHeight="1"/>
    <row r="133" ht="11.4" customHeight="1"/>
    <row r="134" ht="11.4" customHeight="1"/>
    <row r="135" ht="11.4" customHeight="1"/>
    <row r="136" ht="11.4" customHeight="1"/>
  </sheetData>
  <sheetProtection formatCells="0" formatColumns="0" formatRows="0" insertColumns="0" insertRows="0" autoFilter="0"/>
  <mergeCells count="270">
    <mergeCell ref="A97:AL98"/>
    <mergeCell ref="AO97:AW97"/>
    <mergeCell ref="AX97:BB97"/>
    <mergeCell ref="BC97:CA97"/>
    <mergeCell ref="AO95:AW95"/>
    <mergeCell ref="AX95:BB95"/>
    <mergeCell ref="BC95:CA95"/>
    <mergeCell ref="A96:AL96"/>
    <mergeCell ref="AO96:AW96"/>
    <mergeCell ref="AX96:BB96"/>
    <mergeCell ref="BC96:CA96"/>
    <mergeCell ref="AO93:AW93"/>
    <mergeCell ref="AX93:BB93"/>
    <mergeCell ref="BC93:CA93"/>
    <mergeCell ref="AO94:AW94"/>
    <mergeCell ref="AX94:BB94"/>
    <mergeCell ref="BC94:CA94"/>
    <mergeCell ref="AO91:AW91"/>
    <mergeCell ref="AX91:BB91"/>
    <mergeCell ref="BC91:CA91"/>
    <mergeCell ref="AO92:AW92"/>
    <mergeCell ref="AX92:BB92"/>
    <mergeCell ref="BC92:CA92"/>
    <mergeCell ref="A88:AL94"/>
    <mergeCell ref="AO88:AW88"/>
    <mergeCell ref="AX88:BB88"/>
    <mergeCell ref="BC88:CA88"/>
    <mergeCell ref="AO89:AW89"/>
    <mergeCell ref="AX89:BB89"/>
    <mergeCell ref="BC89:CA89"/>
    <mergeCell ref="AO90:AW90"/>
    <mergeCell ref="AX90:BB90"/>
    <mergeCell ref="BC90:CA90"/>
    <mergeCell ref="AX86:BB86"/>
    <mergeCell ref="BC86:CA86"/>
    <mergeCell ref="A87:D87"/>
    <mergeCell ref="AO87:AW87"/>
    <mergeCell ref="AX87:BB87"/>
    <mergeCell ref="BC87:CA87"/>
    <mergeCell ref="BT78:BV78"/>
    <mergeCell ref="BW78:BY78"/>
    <mergeCell ref="BZ78:CA78"/>
    <mergeCell ref="AV79:AX79"/>
    <mergeCell ref="AY79:BS79"/>
    <mergeCell ref="AQ80:CA82"/>
    <mergeCell ref="A71:AL71"/>
    <mergeCell ref="A72:J72"/>
    <mergeCell ref="A73:AL86"/>
    <mergeCell ref="BK78:BN78"/>
    <mergeCell ref="BO78:BQ78"/>
    <mergeCell ref="BR78:BS78"/>
    <mergeCell ref="AO85:AW85"/>
    <mergeCell ref="AX85:BB85"/>
    <mergeCell ref="BC85:CA85"/>
    <mergeCell ref="AO86:AW86"/>
    <mergeCell ref="A66:I66"/>
    <mergeCell ref="J66:N66"/>
    <mergeCell ref="O66:AM66"/>
    <mergeCell ref="A67:D67"/>
    <mergeCell ref="E67:I67"/>
    <mergeCell ref="J67:N67"/>
    <mergeCell ref="O67:AM67"/>
    <mergeCell ref="A64:I64"/>
    <mergeCell ref="J64:N64"/>
    <mergeCell ref="O64:AM64"/>
    <mergeCell ref="A65:I65"/>
    <mergeCell ref="J65:N65"/>
    <mergeCell ref="O65:AM65"/>
    <mergeCell ref="A62:I62"/>
    <mergeCell ref="J62:N62"/>
    <mergeCell ref="O62:AM62"/>
    <mergeCell ref="A63:I63"/>
    <mergeCell ref="J63:N63"/>
    <mergeCell ref="O63:AM63"/>
    <mergeCell ref="A60:I60"/>
    <mergeCell ref="J60:N60"/>
    <mergeCell ref="O60:AM60"/>
    <mergeCell ref="A61:I61"/>
    <mergeCell ref="J61:N61"/>
    <mergeCell ref="O61:AM61"/>
    <mergeCell ref="A58:I58"/>
    <mergeCell ref="J58:N58"/>
    <mergeCell ref="O58:AM58"/>
    <mergeCell ref="A59:I59"/>
    <mergeCell ref="J59:N59"/>
    <mergeCell ref="O59:AM59"/>
    <mergeCell ref="A56:I56"/>
    <mergeCell ref="J56:N56"/>
    <mergeCell ref="O56:AM56"/>
    <mergeCell ref="A57:I57"/>
    <mergeCell ref="J57:N57"/>
    <mergeCell ref="O57:AM57"/>
    <mergeCell ref="A54:I54"/>
    <mergeCell ref="J54:N54"/>
    <mergeCell ref="O54:AM54"/>
    <mergeCell ref="A55:I55"/>
    <mergeCell ref="J55:N55"/>
    <mergeCell ref="O55:AM55"/>
    <mergeCell ref="C49:AM51"/>
    <mergeCell ref="AX49:BB49"/>
    <mergeCell ref="BC49:CA49"/>
    <mergeCell ref="AX50:BB50"/>
    <mergeCell ref="BC50:CA50"/>
    <mergeCell ref="AX51:BB51"/>
    <mergeCell ref="BC51:CA51"/>
    <mergeCell ref="AO47:AW47"/>
    <mergeCell ref="AX47:BB47"/>
    <mergeCell ref="BC47:CA47"/>
    <mergeCell ref="H48:J48"/>
    <mergeCell ref="K48:AE48"/>
    <mergeCell ref="AO48:AW48"/>
    <mergeCell ref="AX48:BB48"/>
    <mergeCell ref="BC48:CA48"/>
    <mergeCell ref="BC45:CA45"/>
    <mergeCell ref="AO46:AW46"/>
    <mergeCell ref="AX46:BB46"/>
    <mergeCell ref="BC46:CA46"/>
    <mergeCell ref="W47:Z47"/>
    <mergeCell ref="AA47:AC47"/>
    <mergeCell ref="AD47:AE47"/>
    <mergeCell ref="AF47:AH47"/>
    <mergeCell ref="AI47:AK47"/>
    <mergeCell ref="AL47:AM47"/>
    <mergeCell ref="A45:D45"/>
    <mergeCell ref="E45:I45"/>
    <mergeCell ref="J45:N45"/>
    <mergeCell ref="O45:AM45"/>
    <mergeCell ref="AO45:AW45"/>
    <mergeCell ref="AX45:BB45"/>
    <mergeCell ref="A44:I44"/>
    <mergeCell ref="J44:N44"/>
    <mergeCell ref="O44:AM44"/>
    <mergeCell ref="AO44:AW44"/>
    <mergeCell ref="AX44:BB44"/>
    <mergeCell ref="BC44:CA44"/>
    <mergeCell ref="A43:I43"/>
    <mergeCell ref="J43:N43"/>
    <mergeCell ref="O43:AM43"/>
    <mergeCell ref="AO43:AW43"/>
    <mergeCell ref="AX43:BB43"/>
    <mergeCell ref="BC43:CA43"/>
    <mergeCell ref="A42:I42"/>
    <mergeCell ref="J42:N42"/>
    <mergeCell ref="O42:AM42"/>
    <mergeCell ref="AO42:AW42"/>
    <mergeCell ref="AX42:BB42"/>
    <mergeCell ref="BC42:CA42"/>
    <mergeCell ref="A41:I41"/>
    <mergeCell ref="J41:N41"/>
    <mergeCell ref="O41:AM41"/>
    <mergeCell ref="AO41:AW41"/>
    <mergeCell ref="AX41:BB41"/>
    <mergeCell ref="BC41:CA41"/>
    <mergeCell ref="A40:I40"/>
    <mergeCell ref="J40:N40"/>
    <mergeCell ref="O40:AM40"/>
    <mergeCell ref="AO40:AW40"/>
    <mergeCell ref="AX40:BB40"/>
    <mergeCell ref="BC40:CA40"/>
    <mergeCell ref="A39:I39"/>
    <mergeCell ref="J39:N39"/>
    <mergeCell ref="O39:AM39"/>
    <mergeCell ref="AO39:AW39"/>
    <mergeCell ref="AX39:BB39"/>
    <mergeCell ref="BC39:CA39"/>
    <mergeCell ref="A37:I37"/>
    <mergeCell ref="J37:N37"/>
    <mergeCell ref="O37:AM37"/>
    <mergeCell ref="A38:I38"/>
    <mergeCell ref="J38:N38"/>
    <mergeCell ref="O38:AM38"/>
    <mergeCell ref="A35:I35"/>
    <mergeCell ref="J35:N35"/>
    <mergeCell ref="O35:AM35"/>
    <mergeCell ref="AX35:BB35"/>
    <mergeCell ref="BC35:CA35"/>
    <mergeCell ref="A36:I36"/>
    <mergeCell ref="J36:N36"/>
    <mergeCell ref="O36:AM36"/>
    <mergeCell ref="AX36:BB36"/>
    <mergeCell ref="BC36:CA36"/>
    <mergeCell ref="A34:I34"/>
    <mergeCell ref="J34:N34"/>
    <mergeCell ref="O34:AM34"/>
    <mergeCell ref="AO34:AW34"/>
    <mergeCell ref="AX34:BB34"/>
    <mergeCell ref="BC34:CA34"/>
    <mergeCell ref="A33:I33"/>
    <mergeCell ref="J33:N33"/>
    <mergeCell ref="O33:AM33"/>
    <mergeCell ref="AO33:AW33"/>
    <mergeCell ref="AX33:BB33"/>
    <mergeCell ref="BC33:CA33"/>
    <mergeCell ref="A32:I32"/>
    <mergeCell ref="J32:N32"/>
    <mergeCell ref="O32:AM32"/>
    <mergeCell ref="AO32:AW32"/>
    <mergeCell ref="AX32:BB32"/>
    <mergeCell ref="BC32:CA32"/>
    <mergeCell ref="A31:I31"/>
    <mergeCell ref="J31:N31"/>
    <mergeCell ref="O31:AM31"/>
    <mergeCell ref="AO31:AW31"/>
    <mergeCell ref="AX31:BB31"/>
    <mergeCell ref="BC31:CA31"/>
    <mergeCell ref="A30:I30"/>
    <mergeCell ref="J30:N30"/>
    <mergeCell ref="O30:AM30"/>
    <mergeCell ref="AO30:AW30"/>
    <mergeCell ref="AX30:BB30"/>
    <mergeCell ref="BC30:CA30"/>
    <mergeCell ref="A29:I29"/>
    <mergeCell ref="J29:N29"/>
    <mergeCell ref="O29:AM29"/>
    <mergeCell ref="AO29:AW29"/>
    <mergeCell ref="AX29:BB29"/>
    <mergeCell ref="BC29:CA29"/>
    <mergeCell ref="A28:I28"/>
    <mergeCell ref="J28:N28"/>
    <mergeCell ref="O28:AM28"/>
    <mergeCell ref="AO28:AW28"/>
    <mergeCell ref="AX28:BB28"/>
    <mergeCell ref="BC28:CA28"/>
    <mergeCell ref="A27:I27"/>
    <mergeCell ref="J27:N27"/>
    <mergeCell ref="O27:AM27"/>
    <mergeCell ref="AO27:AW27"/>
    <mergeCell ref="AX27:BB27"/>
    <mergeCell ref="BC27:CA27"/>
    <mergeCell ref="A26:I26"/>
    <mergeCell ref="J26:N26"/>
    <mergeCell ref="O26:AM26"/>
    <mergeCell ref="AO26:AW26"/>
    <mergeCell ref="AX26:BB26"/>
    <mergeCell ref="BC26:CA26"/>
    <mergeCell ref="AO24:AW24"/>
    <mergeCell ref="AX24:BB24"/>
    <mergeCell ref="BC24:CA24"/>
    <mergeCell ref="A25:I25"/>
    <mergeCell ref="J25:N25"/>
    <mergeCell ref="O25:AM25"/>
    <mergeCell ref="AO25:AW25"/>
    <mergeCell ref="AX25:BB25"/>
    <mergeCell ref="BC25:CA25"/>
    <mergeCell ref="H14:J14"/>
    <mergeCell ref="K14:AE14"/>
    <mergeCell ref="C15:AM22"/>
    <mergeCell ref="A24:I24"/>
    <mergeCell ref="J24:N24"/>
    <mergeCell ref="O24:AM2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4">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H48:J48 AV79:AX79">
      <formula1>$AP$12:$AP$13</formula1>
    </dataValidation>
    <dataValidation type="list" allowBlank="1" showInputMessage="1" showErrorMessage="1" sqref="H14:J14">
      <formula1>$AP$7:$AP$11</formula1>
    </dataValidation>
    <dataValidation imeMode="halfAlpha" allowBlank="1" showInputMessage="1" showErrorMessage="1" sqref="S46:V47 W46:X46 AD46:AH46 J46:N47 AM46 BG77:BJ78 BK77:BL77 BR77:BV77 AX77:BB78 CA77"/>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7</xdr:col>
                    <xdr:colOff>152400</xdr:colOff>
                    <xdr:row>8</xdr:row>
                    <xdr:rowOff>259080</xdr:rowOff>
                  </from>
                  <to>
                    <xdr:col>9</xdr:col>
                    <xdr:colOff>30480</xdr:colOff>
                    <xdr:row>10</xdr:row>
                    <xdr:rowOff>30480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7</xdr:col>
                    <xdr:colOff>152400</xdr:colOff>
                    <xdr:row>9</xdr:row>
                    <xdr:rowOff>220980</xdr:rowOff>
                  </from>
                  <to>
                    <xdr:col>9</xdr:col>
                    <xdr:colOff>30480</xdr:colOff>
                    <xdr:row>11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136"/>
  <sheetViews>
    <sheetView view="pageBreakPreview" topLeftCell="A13" zoomScale="120" zoomScaleNormal="120" zoomScaleSheetLayoutView="120" workbookViewId="0">
      <selection activeCell="J25" sqref="J25:N25"/>
    </sheetView>
  </sheetViews>
  <sheetFormatPr defaultColWidth="2.21875" defaultRowHeight="13.2"/>
  <cols>
    <col min="1" max="39" width="2.33203125" style="89" customWidth="1"/>
    <col min="40" max="40" width="7.88671875" style="89" customWidth="1"/>
    <col min="41" max="41" width="7.21875" style="89" customWidth="1"/>
    <col min="42" max="42" width="0" style="89" hidden="1" customWidth="1"/>
    <col min="43" max="54" width="2.21875" style="89"/>
    <col min="55" max="60" width="6" style="89" customWidth="1"/>
    <col min="61" max="16384" width="2.21875" style="89"/>
  </cols>
  <sheetData>
    <row r="1" spans="1:42" ht="14.4">
      <c r="A1" s="208" t="s">
        <v>189</v>
      </c>
    </row>
    <row r="3" spans="1:42" s="94" customFormat="1" ht="12" customHeight="1">
      <c r="A3" s="392" t="s">
        <v>20</v>
      </c>
      <c r="B3" s="90" t="s">
        <v>0</v>
      </c>
      <c r="C3" s="91"/>
      <c r="D3" s="91"/>
      <c r="E3" s="92"/>
      <c r="F3" s="92"/>
      <c r="G3" s="92"/>
      <c r="H3" s="92"/>
      <c r="I3" s="92"/>
      <c r="J3" s="92"/>
      <c r="K3" s="93"/>
      <c r="L3" s="351"/>
      <c r="M3" s="352"/>
      <c r="N3" s="352"/>
      <c r="O3" s="352"/>
      <c r="P3" s="352"/>
      <c r="Q3" s="352"/>
      <c r="R3" s="352"/>
      <c r="S3" s="352"/>
      <c r="T3" s="352"/>
      <c r="U3" s="352"/>
      <c r="V3" s="352"/>
      <c r="W3" s="352"/>
      <c r="X3" s="352"/>
      <c r="Y3" s="352"/>
      <c r="Z3" s="352"/>
      <c r="AA3" s="352"/>
      <c r="AB3" s="352"/>
      <c r="AC3" s="352"/>
      <c r="AD3" s="352"/>
      <c r="AE3" s="352"/>
      <c r="AF3" s="353"/>
      <c r="AG3" s="405" t="s">
        <v>102</v>
      </c>
      <c r="AH3" s="406"/>
      <c r="AI3" s="406"/>
      <c r="AJ3" s="406"/>
      <c r="AK3" s="406"/>
      <c r="AL3" s="406"/>
      <c r="AM3" s="407"/>
    </row>
    <row r="4" spans="1:42" s="94" customFormat="1" ht="20.25" customHeight="1">
      <c r="A4" s="393"/>
      <c r="B4" s="95" t="s">
        <v>18</v>
      </c>
      <c r="C4" s="96"/>
      <c r="D4" s="96"/>
      <c r="E4" s="97"/>
      <c r="F4" s="97"/>
      <c r="G4" s="97"/>
      <c r="H4" s="97"/>
      <c r="I4" s="97"/>
      <c r="J4" s="97"/>
      <c r="K4" s="98"/>
      <c r="L4" s="348"/>
      <c r="M4" s="349"/>
      <c r="N4" s="349"/>
      <c r="O4" s="349"/>
      <c r="P4" s="349"/>
      <c r="Q4" s="349"/>
      <c r="R4" s="349"/>
      <c r="S4" s="349"/>
      <c r="T4" s="349"/>
      <c r="U4" s="349"/>
      <c r="V4" s="349"/>
      <c r="W4" s="349"/>
      <c r="X4" s="349"/>
      <c r="Y4" s="349"/>
      <c r="Z4" s="349"/>
      <c r="AA4" s="349"/>
      <c r="AB4" s="349"/>
      <c r="AC4" s="349"/>
      <c r="AD4" s="349"/>
      <c r="AE4" s="349"/>
      <c r="AF4" s="350"/>
      <c r="AG4" s="408"/>
      <c r="AH4" s="409"/>
      <c r="AI4" s="409"/>
      <c r="AJ4" s="409"/>
      <c r="AK4" s="409"/>
      <c r="AL4" s="409"/>
      <c r="AM4" s="410"/>
    </row>
    <row r="5" spans="1:42" s="94" customFormat="1" ht="20.25" customHeight="1">
      <c r="A5" s="393"/>
      <c r="B5" s="99" t="s">
        <v>32</v>
      </c>
      <c r="C5" s="100"/>
      <c r="D5" s="100"/>
      <c r="E5" s="101"/>
      <c r="F5" s="101"/>
      <c r="G5" s="101"/>
      <c r="H5" s="101"/>
      <c r="I5" s="101"/>
      <c r="J5" s="101"/>
      <c r="K5" s="102"/>
      <c r="L5" s="357"/>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9"/>
    </row>
    <row r="6" spans="1:42" s="94" customFormat="1" ht="13.5" customHeight="1">
      <c r="A6" s="393"/>
      <c r="B6" s="360" t="s">
        <v>33</v>
      </c>
      <c r="C6" s="361"/>
      <c r="D6" s="361"/>
      <c r="E6" s="361"/>
      <c r="F6" s="361"/>
      <c r="G6" s="361"/>
      <c r="H6" s="361"/>
      <c r="I6" s="361"/>
      <c r="J6" s="361"/>
      <c r="K6" s="362"/>
      <c r="L6" s="103" t="s">
        <v>6</v>
      </c>
      <c r="M6" s="103"/>
      <c r="N6" s="103"/>
      <c r="O6" s="103"/>
      <c r="P6" s="103"/>
      <c r="Q6" s="366"/>
      <c r="R6" s="366"/>
      <c r="S6" s="103" t="s">
        <v>7</v>
      </c>
      <c r="T6" s="366"/>
      <c r="U6" s="366"/>
      <c r="V6" s="366"/>
      <c r="W6" s="103" t="s">
        <v>8</v>
      </c>
      <c r="X6" s="103"/>
      <c r="Y6" s="103"/>
      <c r="Z6" s="103"/>
      <c r="AA6" s="103"/>
      <c r="AB6" s="103"/>
      <c r="AC6" s="104"/>
      <c r="AD6" s="103"/>
      <c r="AE6" s="103"/>
      <c r="AF6" s="103"/>
      <c r="AG6" s="103"/>
      <c r="AH6" s="103"/>
      <c r="AI6" s="103"/>
      <c r="AJ6" s="103"/>
      <c r="AK6" s="103"/>
      <c r="AL6" s="103"/>
      <c r="AM6" s="105"/>
    </row>
    <row r="7" spans="1:42" s="94" customFormat="1" ht="20.25" customHeight="1">
      <c r="A7" s="393"/>
      <c r="B7" s="363"/>
      <c r="C7" s="364"/>
      <c r="D7" s="364"/>
      <c r="E7" s="364"/>
      <c r="F7" s="364"/>
      <c r="G7" s="364"/>
      <c r="H7" s="364"/>
      <c r="I7" s="364"/>
      <c r="J7" s="364"/>
      <c r="K7" s="365"/>
      <c r="L7" s="348"/>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50"/>
      <c r="AP7" s="94" t="s">
        <v>161</v>
      </c>
    </row>
    <row r="8" spans="1:42" s="94" customFormat="1" ht="20.25" customHeight="1">
      <c r="A8" s="393"/>
      <c r="B8" s="106" t="s">
        <v>9</v>
      </c>
      <c r="C8" s="107"/>
      <c r="D8" s="107"/>
      <c r="E8" s="108"/>
      <c r="F8" s="108"/>
      <c r="G8" s="108"/>
      <c r="H8" s="108"/>
      <c r="I8" s="108"/>
      <c r="J8" s="108"/>
      <c r="K8" s="108"/>
      <c r="L8" s="106" t="s">
        <v>10</v>
      </c>
      <c r="M8" s="108"/>
      <c r="N8" s="108"/>
      <c r="O8" s="108"/>
      <c r="P8" s="108"/>
      <c r="Q8" s="108"/>
      <c r="R8" s="109"/>
      <c r="S8" s="344"/>
      <c r="T8" s="345"/>
      <c r="U8" s="345"/>
      <c r="V8" s="345"/>
      <c r="W8" s="345"/>
      <c r="X8" s="345"/>
      <c r="Y8" s="346"/>
      <c r="Z8" s="106" t="s">
        <v>30</v>
      </c>
      <c r="AA8" s="108"/>
      <c r="AB8" s="108"/>
      <c r="AC8" s="108"/>
      <c r="AD8" s="108"/>
      <c r="AE8" s="108"/>
      <c r="AF8" s="109"/>
      <c r="AG8" s="347"/>
      <c r="AH8" s="345"/>
      <c r="AI8" s="345"/>
      <c r="AJ8" s="345"/>
      <c r="AK8" s="345"/>
      <c r="AL8" s="345"/>
      <c r="AM8" s="346"/>
      <c r="AP8" s="94" t="s">
        <v>162</v>
      </c>
    </row>
    <row r="9" spans="1:42" s="94" customFormat="1" ht="20.25" customHeight="1">
      <c r="A9" s="394"/>
      <c r="B9" s="106" t="s">
        <v>19</v>
      </c>
      <c r="C9" s="107"/>
      <c r="D9" s="107"/>
      <c r="E9" s="108"/>
      <c r="F9" s="108"/>
      <c r="G9" s="108"/>
      <c r="H9" s="108"/>
      <c r="I9" s="108"/>
      <c r="J9" s="108"/>
      <c r="K9" s="108"/>
      <c r="L9" s="344"/>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6"/>
      <c r="AP9" s="94" t="s">
        <v>163</v>
      </c>
    </row>
    <row r="10" spans="1:42" s="94" customFormat="1" ht="18" customHeight="1">
      <c r="A10" s="395" t="s">
        <v>21</v>
      </c>
      <c r="B10" s="396"/>
      <c r="C10" s="396"/>
      <c r="D10" s="396"/>
      <c r="E10" s="396"/>
      <c r="F10" s="396"/>
      <c r="G10" s="396"/>
      <c r="H10" s="397"/>
      <c r="I10" s="188"/>
      <c r="J10" s="110" t="s">
        <v>177</v>
      </c>
      <c r="K10" s="103"/>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2"/>
      <c r="AN10" s="94" t="b">
        <v>0</v>
      </c>
      <c r="AP10" s="94" t="s">
        <v>164</v>
      </c>
    </row>
    <row r="11" spans="1:42" s="94" customFormat="1" ht="18" customHeight="1">
      <c r="A11" s="398"/>
      <c r="B11" s="399"/>
      <c r="C11" s="399"/>
      <c r="D11" s="399"/>
      <c r="E11" s="399"/>
      <c r="F11" s="399"/>
      <c r="G11" s="399"/>
      <c r="H11" s="400"/>
      <c r="I11" s="189"/>
      <c r="J11" s="113" t="s">
        <v>178</v>
      </c>
      <c r="K11" s="97"/>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114"/>
      <c r="AN11" s="94" t="b">
        <v>0</v>
      </c>
      <c r="AP11" s="94" t="s">
        <v>165</v>
      </c>
    </row>
    <row r="12" spans="1:42" s="94" customFormat="1" ht="5.25" customHeight="1">
      <c r="A12" s="223"/>
      <c r="B12" s="223"/>
      <c r="C12" s="223"/>
      <c r="D12" s="223"/>
      <c r="E12" s="223"/>
      <c r="F12" s="223"/>
      <c r="G12" s="223"/>
      <c r="H12" s="223"/>
      <c r="I12" s="110"/>
      <c r="J12" s="116"/>
      <c r="K12" s="103"/>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P12" s="94" t="s">
        <v>161</v>
      </c>
    </row>
    <row r="13" spans="1:42" s="94" customFormat="1" ht="20.25" customHeight="1">
      <c r="A13" s="117" t="s">
        <v>172</v>
      </c>
      <c r="B13" s="118"/>
      <c r="C13" s="224"/>
      <c r="D13" s="224"/>
      <c r="E13" s="224"/>
      <c r="F13" s="224"/>
      <c r="G13" s="224"/>
      <c r="H13" s="224"/>
      <c r="I13" s="120"/>
      <c r="J13" s="113"/>
      <c r="K13" s="97"/>
      <c r="L13" s="96"/>
      <c r="M13" s="96"/>
      <c r="N13" s="96"/>
      <c r="O13" s="96"/>
      <c r="P13" s="96"/>
      <c r="Q13" s="96"/>
      <c r="R13" s="96"/>
      <c r="S13" s="96"/>
      <c r="T13" s="96"/>
      <c r="U13" s="96"/>
      <c r="V13" s="96"/>
      <c r="W13" s="372" t="s">
        <v>36</v>
      </c>
      <c r="X13" s="370"/>
      <c r="Y13" s="370"/>
      <c r="Z13" s="371"/>
      <c r="AA13" s="368" t="str">
        <f>IF($L$5="","",VLOOKUP($L$5,基準単価!$D$7:$F$35,2,0))</f>
        <v/>
      </c>
      <c r="AB13" s="369"/>
      <c r="AC13" s="369"/>
      <c r="AD13" s="370" t="s">
        <v>27</v>
      </c>
      <c r="AE13" s="371"/>
      <c r="AF13" s="372" t="s">
        <v>25</v>
      </c>
      <c r="AG13" s="370"/>
      <c r="AH13" s="371"/>
      <c r="AI13" s="379">
        <f>ROUNDDOWN($J$45/1000,0)</f>
        <v>0</v>
      </c>
      <c r="AJ13" s="380"/>
      <c r="AK13" s="380"/>
      <c r="AL13" s="370" t="s">
        <v>27</v>
      </c>
      <c r="AM13" s="371"/>
      <c r="AP13" s="94" t="s">
        <v>162</v>
      </c>
    </row>
    <row r="14" spans="1:42" s="94" customFormat="1" ht="20.25" customHeight="1">
      <c r="A14" s="121" t="s">
        <v>22</v>
      </c>
      <c r="B14" s="222"/>
      <c r="C14" s="122"/>
      <c r="D14" s="122"/>
      <c r="E14" s="122"/>
      <c r="F14" s="122"/>
      <c r="G14" s="122"/>
      <c r="H14" s="402"/>
      <c r="I14" s="403"/>
      <c r="J14" s="404"/>
      <c r="K14" s="373" t="s">
        <v>42</v>
      </c>
      <c r="L14" s="374"/>
      <c r="M14" s="374"/>
      <c r="N14" s="374"/>
      <c r="O14" s="374"/>
      <c r="P14" s="374"/>
      <c r="Q14" s="374"/>
      <c r="R14" s="374"/>
      <c r="S14" s="374"/>
      <c r="T14" s="374"/>
      <c r="U14" s="374"/>
      <c r="V14" s="374"/>
      <c r="W14" s="374"/>
      <c r="X14" s="374"/>
      <c r="Y14" s="374"/>
      <c r="Z14" s="374"/>
      <c r="AA14" s="374"/>
      <c r="AB14" s="374"/>
      <c r="AC14" s="374"/>
      <c r="AD14" s="374"/>
      <c r="AE14" s="374"/>
      <c r="AF14" s="123" t="s">
        <v>168</v>
      </c>
      <c r="AG14" s="124"/>
      <c r="AH14" s="124"/>
      <c r="AI14" s="125"/>
      <c r="AJ14" s="125"/>
      <c r="AK14" s="107"/>
      <c r="AL14" s="122"/>
      <c r="AM14" s="126"/>
    </row>
    <row r="15" spans="1:42" s="94" customFormat="1" ht="14.25" customHeight="1">
      <c r="A15" s="127"/>
      <c r="B15" s="128"/>
      <c r="C15" s="375" t="s">
        <v>222</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row>
    <row r="16" spans="1:42" s="94" customFormat="1" ht="14.25" customHeight="1">
      <c r="A16" s="129"/>
      <c r="B16" s="130"/>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6"/>
    </row>
    <row r="17" spans="1:79" s="94" customFormat="1" ht="14.25" customHeight="1">
      <c r="A17" s="129"/>
      <c r="B17" s="130"/>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6"/>
    </row>
    <row r="18" spans="1:79" s="94" customFormat="1" ht="14.25" customHeight="1">
      <c r="A18" s="129"/>
      <c r="B18" s="130"/>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6"/>
    </row>
    <row r="19" spans="1:79" s="94" customFormat="1" ht="14.25" customHeight="1">
      <c r="A19" s="129"/>
      <c r="B19" s="130"/>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6"/>
    </row>
    <row r="20" spans="1:79" s="94" customFormat="1" ht="14.25" customHeight="1">
      <c r="A20" s="129"/>
      <c r="B20" s="130"/>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6"/>
    </row>
    <row r="21" spans="1:79" s="94" customFormat="1" ht="14.25" customHeight="1">
      <c r="A21" s="129"/>
      <c r="B21" s="130"/>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6"/>
    </row>
    <row r="22" spans="1:79" s="94" customFormat="1" ht="14.25" customHeight="1">
      <c r="A22" s="131"/>
      <c r="B22" s="132"/>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8"/>
    </row>
    <row r="23" spans="1:79" ht="18" customHeight="1">
      <c r="A23" s="151" t="s">
        <v>166</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O23" s="89" t="s">
        <v>195</v>
      </c>
    </row>
    <row r="24" spans="1:79" ht="18" customHeight="1">
      <c r="A24" s="381" t="s">
        <v>23</v>
      </c>
      <c r="B24" s="382"/>
      <c r="C24" s="382"/>
      <c r="D24" s="382"/>
      <c r="E24" s="382"/>
      <c r="F24" s="382"/>
      <c r="G24" s="382"/>
      <c r="H24" s="382"/>
      <c r="I24" s="383"/>
      <c r="J24" s="381" t="s">
        <v>26</v>
      </c>
      <c r="K24" s="382"/>
      <c r="L24" s="382"/>
      <c r="M24" s="382"/>
      <c r="N24" s="382"/>
      <c r="O24" s="401" t="s">
        <v>24</v>
      </c>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O24" s="381" t="s">
        <v>23</v>
      </c>
      <c r="AP24" s="382"/>
      <c r="AQ24" s="382"/>
      <c r="AR24" s="382"/>
      <c r="AS24" s="382"/>
      <c r="AT24" s="382"/>
      <c r="AU24" s="382"/>
      <c r="AV24" s="382"/>
      <c r="AW24" s="383"/>
      <c r="AX24" s="381" t="s">
        <v>26</v>
      </c>
      <c r="AY24" s="382"/>
      <c r="AZ24" s="382"/>
      <c r="BA24" s="382"/>
      <c r="BB24" s="382"/>
      <c r="BC24" s="401" t="s">
        <v>24</v>
      </c>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row>
    <row r="25" spans="1:79" ht="15.6" customHeight="1">
      <c r="A25" s="354"/>
      <c r="B25" s="355"/>
      <c r="C25" s="355"/>
      <c r="D25" s="355"/>
      <c r="E25" s="355"/>
      <c r="F25" s="355"/>
      <c r="G25" s="355"/>
      <c r="H25" s="355"/>
      <c r="I25" s="356"/>
      <c r="J25" s="338"/>
      <c r="K25" s="339"/>
      <c r="L25" s="339"/>
      <c r="M25" s="339"/>
      <c r="N25" s="339"/>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O25" s="433" t="s">
        <v>215</v>
      </c>
      <c r="AP25" s="434"/>
      <c r="AQ25" s="434"/>
      <c r="AR25" s="434"/>
      <c r="AS25" s="434"/>
      <c r="AT25" s="434"/>
      <c r="AU25" s="434"/>
      <c r="AV25" s="434"/>
      <c r="AW25" s="435"/>
      <c r="AX25" s="338">
        <v>5000</v>
      </c>
      <c r="AY25" s="339"/>
      <c r="AZ25" s="339"/>
      <c r="BA25" s="339"/>
      <c r="BB25" s="339"/>
      <c r="BC25" s="433" t="s">
        <v>196</v>
      </c>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c r="BZ25" s="434"/>
      <c r="CA25" s="435"/>
    </row>
    <row r="26" spans="1:79" ht="15.6" customHeight="1">
      <c r="A26" s="354"/>
      <c r="B26" s="355"/>
      <c r="C26" s="355"/>
      <c r="D26" s="355"/>
      <c r="E26" s="355"/>
      <c r="F26" s="355"/>
      <c r="G26" s="355"/>
      <c r="H26" s="355"/>
      <c r="I26" s="356"/>
      <c r="J26" s="338"/>
      <c r="K26" s="339"/>
      <c r="L26" s="339"/>
      <c r="M26" s="339"/>
      <c r="N26" s="339"/>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O26" s="433" t="s">
        <v>207</v>
      </c>
      <c r="AP26" s="434"/>
      <c r="AQ26" s="434"/>
      <c r="AR26" s="434"/>
      <c r="AS26" s="434"/>
      <c r="AT26" s="434"/>
      <c r="AU26" s="434"/>
      <c r="AV26" s="434"/>
      <c r="AW26" s="435"/>
      <c r="AX26" s="338"/>
      <c r="AY26" s="339"/>
      <c r="AZ26" s="339"/>
      <c r="BA26" s="339"/>
      <c r="BB26" s="339"/>
      <c r="BC26" s="433" t="s">
        <v>197</v>
      </c>
      <c r="BD26" s="434"/>
      <c r="BE26" s="434"/>
      <c r="BF26" s="434"/>
      <c r="BG26" s="434"/>
      <c r="BH26" s="434"/>
      <c r="BI26" s="434"/>
      <c r="BJ26" s="434"/>
      <c r="BK26" s="434"/>
      <c r="BL26" s="434"/>
      <c r="BM26" s="434"/>
      <c r="BN26" s="434"/>
      <c r="BO26" s="434"/>
      <c r="BP26" s="434"/>
      <c r="BQ26" s="434"/>
      <c r="BR26" s="434"/>
      <c r="BS26" s="434"/>
      <c r="BT26" s="434"/>
      <c r="BU26" s="434"/>
      <c r="BV26" s="434"/>
      <c r="BW26" s="434"/>
      <c r="BX26" s="434"/>
      <c r="BY26" s="434"/>
      <c r="BZ26" s="434"/>
      <c r="CA26" s="435"/>
    </row>
    <row r="27" spans="1:79" ht="15.6" customHeight="1">
      <c r="A27" s="354"/>
      <c r="B27" s="355"/>
      <c r="C27" s="355"/>
      <c r="D27" s="355"/>
      <c r="E27" s="355"/>
      <c r="F27" s="355"/>
      <c r="G27" s="355"/>
      <c r="H27" s="355"/>
      <c r="I27" s="356"/>
      <c r="J27" s="338"/>
      <c r="K27" s="339"/>
      <c r="L27" s="339"/>
      <c r="M27" s="339"/>
      <c r="N27" s="339"/>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O27" s="433" t="s">
        <v>208</v>
      </c>
      <c r="AP27" s="434"/>
      <c r="AQ27" s="434"/>
      <c r="AR27" s="434"/>
      <c r="AS27" s="434"/>
      <c r="AT27" s="434"/>
      <c r="AU27" s="434"/>
      <c r="AV27" s="434"/>
      <c r="AW27" s="435"/>
      <c r="AX27" s="338"/>
      <c r="AY27" s="339"/>
      <c r="AZ27" s="339"/>
      <c r="BA27" s="339"/>
      <c r="BB27" s="339"/>
      <c r="BC27" s="433" t="s">
        <v>198</v>
      </c>
      <c r="BD27" s="434"/>
      <c r="BE27" s="434"/>
      <c r="BF27" s="434"/>
      <c r="BG27" s="434"/>
      <c r="BH27" s="434"/>
      <c r="BI27" s="434"/>
      <c r="BJ27" s="434"/>
      <c r="BK27" s="434"/>
      <c r="BL27" s="434"/>
      <c r="BM27" s="434"/>
      <c r="BN27" s="434"/>
      <c r="BO27" s="434"/>
      <c r="BP27" s="434"/>
      <c r="BQ27" s="434"/>
      <c r="BR27" s="434"/>
      <c r="BS27" s="434"/>
      <c r="BT27" s="434"/>
      <c r="BU27" s="434"/>
      <c r="BV27" s="434"/>
      <c r="BW27" s="434"/>
      <c r="BX27" s="434"/>
      <c r="BY27" s="434"/>
      <c r="BZ27" s="434"/>
      <c r="CA27" s="435"/>
    </row>
    <row r="28" spans="1:79" ht="15.6" customHeight="1">
      <c r="A28" s="354"/>
      <c r="B28" s="355"/>
      <c r="C28" s="355"/>
      <c r="D28" s="355"/>
      <c r="E28" s="355"/>
      <c r="F28" s="355"/>
      <c r="G28" s="355"/>
      <c r="H28" s="355"/>
      <c r="I28" s="356"/>
      <c r="J28" s="338"/>
      <c r="K28" s="339"/>
      <c r="L28" s="339"/>
      <c r="M28" s="339"/>
      <c r="N28" s="339"/>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O28" s="433" t="s">
        <v>216</v>
      </c>
      <c r="AP28" s="434"/>
      <c r="AQ28" s="434"/>
      <c r="AR28" s="434"/>
      <c r="AS28" s="434"/>
      <c r="AT28" s="434"/>
      <c r="AU28" s="434"/>
      <c r="AV28" s="434"/>
      <c r="AW28" s="435"/>
      <c r="AX28" s="338"/>
      <c r="AY28" s="339"/>
      <c r="AZ28" s="339"/>
      <c r="BA28" s="339"/>
      <c r="BB28" s="339"/>
      <c r="BC28" s="433" t="s">
        <v>199</v>
      </c>
      <c r="BD28" s="434"/>
      <c r="BE28" s="434"/>
      <c r="BF28" s="434"/>
      <c r="BG28" s="434"/>
      <c r="BH28" s="434"/>
      <c r="BI28" s="434"/>
      <c r="BJ28" s="434"/>
      <c r="BK28" s="434"/>
      <c r="BL28" s="434"/>
      <c r="BM28" s="434"/>
      <c r="BN28" s="434"/>
      <c r="BO28" s="434"/>
      <c r="BP28" s="434"/>
      <c r="BQ28" s="434"/>
      <c r="BR28" s="434"/>
      <c r="BS28" s="434"/>
      <c r="BT28" s="434"/>
      <c r="BU28" s="434"/>
      <c r="BV28" s="434"/>
      <c r="BW28" s="434"/>
      <c r="BX28" s="434"/>
      <c r="BY28" s="434"/>
      <c r="BZ28" s="434"/>
      <c r="CA28" s="435"/>
    </row>
    <row r="29" spans="1:79" ht="15.6" customHeight="1">
      <c r="A29" s="354"/>
      <c r="B29" s="355"/>
      <c r="C29" s="355"/>
      <c r="D29" s="355"/>
      <c r="E29" s="355"/>
      <c r="F29" s="355"/>
      <c r="G29" s="355"/>
      <c r="H29" s="355"/>
      <c r="I29" s="356"/>
      <c r="J29" s="338"/>
      <c r="K29" s="339"/>
      <c r="L29" s="339"/>
      <c r="M29" s="339"/>
      <c r="N29" s="339"/>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O29" s="433" t="s">
        <v>209</v>
      </c>
      <c r="AP29" s="434"/>
      <c r="AQ29" s="434"/>
      <c r="AR29" s="434"/>
      <c r="AS29" s="434"/>
      <c r="AT29" s="434"/>
      <c r="AU29" s="434"/>
      <c r="AV29" s="434"/>
      <c r="AW29" s="435"/>
      <c r="AX29" s="338"/>
      <c r="AY29" s="339"/>
      <c r="AZ29" s="339"/>
      <c r="BA29" s="339"/>
      <c r="BB29" s="339"/>
      <c r="BC29" s="436" t="s">
        <v>205</v>
      </c>
      <c r="BD29" s="437"/>
      <c r="BE29" s="437"/>
      <c r="BF29" s="437"/>
      <c r="BG29" s="437"/>
      <c r="BH29" s="437"/>
      <c r="BI29" s="437"/>
      <c r="BJ29" s="437"/>
      <c r="BK29" s="437"/>
      <c r="BL29" s="437"/>
      <c r="BM29" s="437"/>
      <c r="BN29" s="437"/>
      <c r="BO29" s="437"/>
      <c r="BP29" s="437"/>
      <c r="BQ29" s="437"/>
      <c r="BR29" s="437"/>
      <c r="BS29" s="437"/>
      <c r="BT29" s="437"/>
      <c r="BU29" s="437"/>
      <c r="BV29" s="437"/>
      <c r="BW29" s="437"/>
      <c r="BX29" s="437"/>
      <c r="BY29" s="437"/>
      <c r="BZ29" s="437"/>
      <c r="CA29" s="438"/>
    </row>
    <row r="30" spans="1:79" ht="15.6" customHeight="1">
      <c r="A30" s="354"/>
      <c r="B30" s="355"/>
      <c r="C30" s="355"/>
      <c r="D30" s="355"/>
      <c r="E30" s="355"/>
      <c r="F30" s="355"/>
      <c r="G30" s="355"/>
      <c r="H30" s="355"/>
      <c r="I30" s="356"/>
      <c r="J30" s="338"/>
      <c r="K30" s="339"/>
      <c r="L30" s="339"/>
      <c r="M30" s="339"/>
      <c r="N30" s="339"/>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O30" s="433" t="s">
        <v>217</v>
      </c>
      <c r="AP30" s="434"/>
      <c r="AQ30" s="434"/>
      <c r="AR30" s="434"/>
      <c r="AS30" s="434"/>
      <c r="AT30" s="434"/>
      <c r="AU30" s="434"/>
      <c r="AV30" s="434"/>
      <c r="AW30" s="435"/>
      <c r="AX30" s="338"/>
      <c r="AY30" s="339"/>
      <c r="AZ30" s="339"/>
      <c r="BA30" s="339"/>
      <c r="BB30" s="339"/>
      <c r="BC30" s="436" t="s">
        <v>200</v>
      </c>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8"/>
    </row>
    <row r="31" spans="1:79" ht="15.6" customHeight="1">
      <c r="A31" s="354"/>
      <c r="B31" s="355"/>
      <c r="C31" s="355"/>
      <c r="D31" s="355"/>
      <c r="E31" s="355"/>
      <c r="F31" s="355"/>
      <c r="G31" s="355"/>
      <c r="H31" s="355"/>
      <c r="I31" s="356"/>
      <c r="J31" s="338"/>
      <c r="K31" s="339"/>
      <c r="L31" s="339"/>
      <c r="M31" s="339"/>
      <c r="N31" s="339"/>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O31" s="433" t="s">
        <v>218</v>
      </c>
      <c r="AP31" s="434"/>
      <c r="AQ31" s="434"/>
      <c r="AR31" s="434"/>
      <c r="AS31" s="434"/>
      <c r="AT31" s="434"/>
      <c r="AU31" s="434"/>
      <c r="AV31" s="434"/>
      <c r="AW31" s="435"/>
      <c r="AX31" s="338"/>
      <c r="AY31" s="339"/>
      <c r="AZ31" s="339"/>
      <c r="BA31" s="339"/>
      <c r="BB31" s="339"/>
      <c r="BC31" s="436" t="s">
        <v>201</v>
      </c>
      <c r="BD31" s="437"/>
      <c r="BE31" s="437"/>
      <c r="BF31" s="437"/>
      <c r="BG31" s="437"/>
      <c r="BH31" s="437"/>
      <c r="BI31" s="437"/>
      <c r="BJ31" s="437"/>
      <c r="BK31" s="437"/>
      <c r="BL31" s="437"/>
      <c r="BM31" s="437"/>
      <c r="BN31" s="437"/>
      <c r="BO31" s="437"/>
      <c r="BP31" s="437"/>
      <c r="BQ31" s="437"/>
      <c r="BR31" s="437"/>
      <c r="BS31" s="437"/>
      <c r="BT31" s="437"/>
      <c r="BU31" s="437"/>
      <c r="BV31" s="437"/>
      <c r="BW31" s="437"/>
      <c r="BX31" s="437"/>
      <c r="BY31" s="437"/>
      <c r="BZ31" s="437"/>
      <c r="CA31" s="438"/>
    </row>
    <row r="32" spans="1:79" ht="15.6" customHeight="1">
      <c r="A32" s="354"/>
      <c r="B32" s="355"/>
      <c r="C32" s="355"/>
      <c r="D32" s="355"/>
      <c r="E32" s="355"/>
      <c r="F32" s="355"/>
      <c r="G32" s="355"/>
      <c r="H32" s="355"/>
      <c r="I32" s="356"/>
      <c r="J32" s="338"/>
      <c r="K32" s="339"/>
      <c r="L32" s="339"/>
      <c r="M32" s="339"/>
      <c r="N32" s="339"/>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O32" s="433" t="s">
        <v>219</v>
      </c>
      <c r="AP32" s="434"/>
      <c r="AQ32" s="434"/>
      <c r="AR32" s="434"/>
      <c r="AS32" s="434"/>
      <c r="AT32" s="434"/>
      <c r="AU32" s="434"/>
      <c r="AV32" s="434"/>
      <c r="AW32" s="435"/>
      <c r="AX32" s="338"/>
      <c r="AY32" s="339"/>
      <c r="AZ32" s="339"/>
      <c r="BA32" s="339"/>
      <c r="BB32" s="339"/>
      <c r="BC32" s="436" t="s">
        <v>202</v>
      </c>
      <c r="BD32" s="437"/>
      <c r="BE32" s="437"/>
      <c r="BF32" s="437"/>
      <c r="BG32" s="437"/>
      <c r="BH32" s="437"/>
      <c r="BI32" s="437"/>
      <c r="BJ32" s="437"/>
      <c r="BK32" s="437"/>
      <c r="BL32" s="437"/>
      <c r="BM32" s="437"/>
      <c r="BN32" s="437"/>
      <c r="BO32" s="437"/>
      <c r="BP32" s="437"/>
      <c r="BQ32" s="437"/>
      <c r="BR32" s="437"/>
      <c r="BS32" s="437"/>
      <c r="BT32" s="437"/>
      <c r="BU32" s="437"/>
      <c r="BV32" s="437"/>
      <c r="BW32" s="437"/>
      <c r="BX32" s="437"/>
      <c r="BY32" s="437"/>
      <c r="BZ32" s="437"/>
      <c r="CA32" s="438"/>
    </row>
    <row r="33" spans="1:79" ht="15.6" customHeight="1">
      <c r="A33" s="354"/>
      <c r="B33" s="355"/>
      <c r="C33" s="355"/>
      <c r="D33" s="355"/>
      <c r="E33" s="355"/>
      <c r="F33" s="355"/>
      <c r="G33" s="355"/>
      <c r="H33" s="355"/>
      <c r="I33" s="356"/>
      <c r="J33" s="338"/>
      <c r="K33" s="339"/>
      <c r="L33" s="339"/>
      <c r="M33" s="339"/>
      <c r="N33" s="339"/>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O33" s="433" t="s">
        <v>220</v>
      </c>
      <c r="AP33" s="434"/>
      <c r="AQ33" s="434"/>
      <c r="AR33" s="434"/>
      <c r="AS33" s="434"/>
      <c r="AT33" s="434"/>
      <c r="AU33" s="434"/>
      <c r="AV33" s="434"/>
      <c r="AW33" s="435"/>
      <c r="AX33" s="338"/>
      <c r="AY33" s="339"/>
      <c r="AZ33" s="339"/>
      <c r="BA33" s="339"/>
      <c r="BB33" s="339"/>
      <c r="BC33" s="436" t="s">
        <v>203</v>
      </c>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8"/>
    </row>
    <row r="34" spans="1:79" ht="15.6" customHeight="1">
      <c r="A34" s="354"/>
      <c r="B34" s="355"/>
      <c r="C34" s="355"/>
      <c r="D34" s="355"/>
      <c r="E34" s="355"/>
      <c r="F34" s="355"/>
      <c r="G34" s="355"/>
      <c r="H34" s="355"/>
      <c r="I34" s="356"/>
      <c r="J34" s="338"/>
      <c r="K34" s="339"/>
      <c r="L34" s="339"/>
      <c r="M34" s="339"/>
      <c r="N34" s="339"/>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O34" s="433" t="s">
        <v>221</v>
      </c>
      <c r="AP34" s="434"/>
      <c r="AQ34" s="434"/>
      <c r="AR34" s="434"/>
      <c r="AS34" s="434"/>
      <c r="AT34" s="434"/>
      <c r="AU34" s="434"/>
      <c r="AV34" s="434"/>
      <c r="AW34" s="435"/>
      <c r="AX34" s="338"/>
      <c r="AY34" s="339"/>
      <c r="AZ34" s="339"/>
      <c r="BA34" s="339"/>
      <c r="BB34" s="339"/>
      <c r="BC34" s="433" t="s">
        <v>204</v>
      </c>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5"/>
    </row>
    <row r="35" spans="1:79" ht="15.6" customHeight="1">
      <c r="A35" s="354"/>
      <c r="B35" s="355"/>
      <c r="C35" s="355"/>
      <c r="D35" s="355"/>
      <c r="E35" s="355"/>
      <c r="F35" s="355"/>
      <c r="G35" s="355"/>
      <c r="H35" s="355"/>
      <c r="I35" s="356"/>
      <c r="J35" s="338"/>
      <c r="K35" s="339"/>
      <c r="L35" s="339"/>
      <c r="M35" s="339"/>
      <c r="N35" s="339"/>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O35" s="219"/>
      <c r="AP35" s="220"/>
      <c r="AQ35" s="220"/>
      <c r="AR35" s="220"/>
      <c r="AS35" s="220"/>
      <c r="AT35" s="220"/>
      <c r="AU35" s="220"/>
      <c r="AV35" s="220"/>
      <c r="AW35" s="221"/>
      <c r="AX35" s="338"/>
      <c r="AY35" s="339"/>
      <c r="AZ35" s="339"/>
      <c r="BA35" s="339"/>
      <c r="BB35" s="339"/>
      <c r="BC35" s="433"/>
      <c r="BD35" s="434"/>
      <c r="BE35" s="434"/>
      <c r="BF35" s="434"/>
      <c r="BG35" s="434"/>
      <c r="BH35" s="434"/>
      <c r="BI35" s="434"/>
      <c r="BJ35" s="434"/>
      <c r="BK35" s="434"/>
      <c r="BL35" s="434"/>
      <c r="BM35" s="434"/>
      <c r="BN35" s="434"/>
      <c r="BO35" s="434"/>
      <c r="BP35" s="434"/>
      <c r="BQ35" s="434"/>
      <c r="BR35" s="434"/>
      <c r="BS35" s="434"/>
      <c r="BT35" s="434"/>
      <c r="BU35" s="434"/>
      <c r="BV35" s="434"/>
      <c r="BW35" s="434"/>
      <c r="BX35" s="434"/>
      <c r="BY35" s="434"/>
      <c r="BZ35" s="434"/>
      <c r="CA35" s="435"/>
    </row>
    <row r="36" spans="1:79" ht="15.6" customHeight="1">
      <c r="A36" s="354"/>
      <c r="B36" s="355"/>
      <c r="C36" s="355"/>
      <c r="D36" s="355"/>
      <c r="E36" s="355"/>
      <c r="F36" s="355"/>
      <c r="G36" s="355"/>
      <c r="H36" s="355"/>
      <c r="I36" s="356"/>
      <c r="J36" s="338"/>
      <c r="K36" s="339"/>
      <c r="L36" s="339"/>
      <c r="M36" s="339"/>
      <c r="N36" s="339"/>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O36" s="219"/>
      <c r="AP36" s="220"/>
      <c r="AQ36" s="220"/>
      <c r="AR36" s="220"/>
      <c r="AS36" s="220"/>
      <c r="AT36" s="220"/>
      <c r="AU36" s="220"/>
      <c r="AV36" s="220"/>
      <c r="AW36" s="221"/>
      <c r="AX36" s="338"/>
      <c r="AY36" s="339"/>
      <c r="AZ36" s="339"/>
      <c r="BA36" s="339"/>
      <c r="BB36" s="339"/>
      <c r="BC36" s="433"/>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34"/>
      <c r="BZ36" s="434"/>
      <c r="CA36" s="435"/>
    </row>
    <row r="37" spans="1:79" ht="15.6" customHeight="1">
      <c r="A37" s="354"/>
      <c r="B37" s="355"/>
      <c r="C37" s="355"/>
      <c r="D37" s="355"/>
      <c r="E37" s="355"/>
      <c r="F37" s="355"/>
      <c r="G37" s="355"/>
      <c r="H37" s="355"/>
      <c r="I37" s="356"/>
      <c r="J37" s="338"/>
      <c r="K37" s="339"/>
      <c r="L37" s="339"/>
      <c r="M37" s="339"/>
      <c r="N37" s="339"/>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row>
    <row r="38" spans="1:79" ht="15.6" customHeight="1">
      <c r="A38" s="354"/>
      <c r="B38" s="355"/>
      <c r="C38" s="355"/>
      <c r="D38" s="355"/>
      <c r="E38" s="355"/>
      <c r="F38" s="355"/>
      <c r="G38" s="355"/>
      <c r="H38" s="355"/>
      <c r="I38" s="356"/>
      <c r="J38" s="338"/>
      <c r="K38" s="339"/>
      <c r="L38" s="339"/>
      <c r="M38" s="339"/>
      <c r="N38" s="339"/>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O38" s="89" t="s">
        <v>195</v>
      </c>
    </row>
    <row r="39" spans="1:79" ht="15.6" customHeight="1">
      <c r="A39" s="354"/>
      <c r="B39" s="355"/>
      <c r="C39" s="355"/>
      <c r="D39" s="355"/>
      <c r="E39" s="355"/>
      <c r="F39" s="355"/>
      <c r="G39" s="355"/>
      <c r="H39" s="355"/>
      <c r="I39" s="356"/>
      <c r="J39" s="338"/>
      <c r="K39" s="339"/>
      <c r="L39" s="339"/>
      <c r="M39" s="339"/>
      <c r="N39" s="339"/>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O39" s="381" t="s">
        <v>23</v>
      </c>
      <c r="AP39" s="382"/>
      <c r="AQ39" s="382"/>
      <c r="AR39" s="382"/>
      <c r="AS39" s="382"/>
      <c r="AT39" s="382"/>
      <c r="AU39" s="382"/>
      <c r="AV39" s="382"/>
      <c r="AW39" s="383"/>
      <c r="AX39" s="381" t="s">
        <v>26</v>
      </c>
      <c r="AY39" s="382"/>
      <c r="AZ39" s="382"/>
      <c r="BA39" s="382"/>
      <c r="BB39" s="382"/>
      <c r="BC39" s="401" t="s">
        <v>24</v>
      </c>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row>
    <row r="40" spans="1:79" ht="15.6" customHeight="1">
      <c r="A40" s="354"/>
      <c r="B40" s="355"/>
      <c r="C40" s="355"/>
      <c r="D40" s="355"/>
      <c r="E40" s="355"/>
      <c r="F40" s="355"/>
      <c r="G40" s="355"/>
      <c r="H40" s="355"/>
      <c r="I40" s="356"/>
      <c r="J40" s="338"/>
      <c r="K40" s="339"/>
      <c r="L40" s="339"/>
      <c r="M40" s="339"/>
      <c r="N40" s="339"/>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O40" s="433" t="s">
        <v>206</v>
      </c>
      <c r="AP40" s="434"/>
      <c r="AQ40" s="434"/>
      <c r="AR40" s="434"/>
      <c r="AS40" s="434"/>
      <c r="AT40" s="434"/>
      <c r="AU40" s="434"/>
      <c r="AV40" s="434"/>
      <c r="AW40" s="435"/>
      <c r="AX40" s="338">
        <v>5000</v>
      </c>
      <c r="AY40" s="339"/>
      <c r="AZ40" s="339"/>
      <c r="BA40" s="339"/>
      <c r="BB40" s="339"/>
      <c r="BC40" s="433" t="s">
        <v>196</v>
      </c>
      <c r="BD40" s="434"/>
      <c r="BE40" s="434"/>
      <c r="BF40" s="434"/>
      <c r="BG40" s="434"/>
      <c r="BH40" s="434"/>
      <c r="BI40" s="434"/>
      <c r="BJ40" s="434"/>
      <c r="BK40" s="434"/>
      <c r="BL40" s="434"/>
      <c r="BM40" s="434"/>
      <c r="BN40" s="434"/>
      <c r="BO40" s="434"/>
      <c r="BP40" s="434"/>
      <c r="BQ40" s="434"/>
      <c r="BR40" s="434"/>
      <c r="BS40" s="434"/>
      <c r="BT40" s="434"/>
      <c r="BU40" s="434"/>
      <c r="BV40" s="434"/>
      <c r="BW40" s="434"/>
      <c r="BX40" s="434"/>
      <c r="BY40" s="434"/>
      <c r="BZ40" s="434"/>
      <c r="CA40" s="435"/>
    </row>
    <row r="41" spans="1:79" ht="15.6" customHeight="1">
      <c r="A41" s="354"/>
      <c r="B41" s="355"/>
      <c r="C41" s="355"/>
      <c r="D41" s="355"/>
      <c r="E41" s="355"/>
      <c r="F41" s="355"/>
      <c r="G41" s="355"/>
      <c r="H41" s="355"/>
      <c r="I41" s="356"/>
      <c r="J41" s="338"/>
      <c r="K41" s="339"/>
      <c r="L41" s="339"/>
      <c r="M41" s="339"/>
      <c r="N41" s="339"/>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O41" s="433" t="s">
        <v>207</v>
      </c>
      <c r="AP41" s="434"/>
      <c r="AQ41" s="434"/>
      <c r="AR41" s="434"/>
      <c r="AS41" s="434"/>
      <c r="AT41" s="434"/>
      <c r="AU41" s="434"/>
      <c r="AV41" s="434"/>
      <c r="AW41" s="435"/>
      <c r="AX41" s="338"/>
      <c r="AY41" s="339"/>
      <c r="AZ41" s="339"/>
      <c r="BA41" s="339"/>
      <c r="BB41" s="339"/>
      <c r="BC41" s="433" t="s">
        <v>197</v>
      </c>
      <c r="BD41" s="434"/>
      <c r="BE41" s="434"/>
      <c r="BF41" s="434"/>
      <c r="BG41" s="434"/>
      <c r="BH41" s="434"/>
      <c r="BI41" s="434"/>
      <c r="BJ41" s="434"/>
      <c r="BK41" s="434"/>
      <c r="BL41" s="434"/>
      <c r="BM41" s="434"/>
      <c r="BN41" s="434"/>
      <c r="BO41" s="434"/>
      <c r="BP41" s="434"/>
      <c r="BQ41" s="434"/>
      <c r="BR41" s="434"/>
      <c r="BS41" s="434"/>
      <c r="BT41" s="434"/>
      <c r="BU41" s="434"/>
      <c r="BV41" s="434"/>
      <c r="BW41" s="434"/>
      <c r="BX41" s="434"/>
      <c r="BY41" s="434"/>
      <c r="BZ41" s="434"/>
      <c r="CA41" s="435"/>
    </row>
    <row r="42" spans="1:79" ht="15.6" customHeight="1">
      <c r="A42" s="354"/>
      <c r="B42" s="355"/>
      <c r="C42" s="355"/>
      <c r="D42" s="355"/>
      <c r="E42" s="355"/>
      <c r="F42" s="355"/>
      <c r="G42" s="355"/>
      <c r="H42" s="355"/>
      <c r="I42" s="356"/>
      <c r="J42" s="338"/>
      <c r="K42" s="339"/>
      <c r="L42" s="339"/>
      <c r="M42" s="339"/>
      <c r="N42" s="339"/>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O42" s="433" t="s">
        <v>208</v>
      </c>
      <c r="AP42" s="434"/>
      <c r="AQ42" s="434"/>
      <c r="AR42" s="434"/>
      <c r="AS42" s="434"/>
      <c r="AT42" s="434"/>
      <c r="AU42" s="434"/>
      <c r="AV42" s="434"/>
      <c r="AW42" s="435"/>
      <c r="AX42" s="338"/>
      <c r="AY42" s="339"/>
      <c r="AZ42" s="339"/>
      <c r="BA42" s="339"/>
      <c r="BB42" s="339"/>
      <c r="BC42" s="433" t="s">
        <v>198</v>
      </c>
      <c r="BD42" s="434"/>
      <c r="BE42" s="434"/>
      <c r="BF42" s="434"/>
      <c r="BG42" s="434"/>
      <c r="BH42" s="434"/>
      <c r="BI42" s="434"/>
      <c r="BJ42" s="434"/>
      <c r="BK42" s="434"/>
      <c r="BL42" s="434"/>
      <c r="BM42" s="434"/>
      <c r="BN42" s="434"/>
      <c r="BO42" s="434"/>
      <c r="BP42" s="434"/>
      <c r="BQ42" s="434"/>
      <c r="BR42" s="434"/>
      <c r="BS42" s="434"/>
      <c r="BT42" s="434"/>
      <c r="BU42" s="434"/>
      <c r="BV42" s="434"/>
      <c r="BW42" s="434"/>
      <c r="BX42" s="434"/>
      <c r="BY42" s="434"/>
      <c r="BZ42" s="434"/>
      <c r="CA42" s="435"/>
    </row>
    <row r="43" spans="1:79" ht="15.6" customHeight="1">
      <c r="A43" s="354"/>
      <c r="B43" s="355"/>
      <c r="C43" s="355"/>
      <c r="D43" s="355"/>
      <c r="E43" s="355"/>
      <c r="F43" s="355"/>
      <c r="G43" s="355"/>
      <c r="H43" s="355"/>
      <c r="I43" s="356"/>
      <c r="J43" s="338"/>
      <c r="K43" s="339"/>
      <c r="L43" s="339"/>
      <c r="M43" s="339"/>
      <c r="N43" s="339"/>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O43" s="433" t="s">
        <v>209</v>
      </c>
      <c r="AP43" s="434"/>
      <c r="AQ43" s="434"/>
      <c r="AR43" s="434"/>
      <c r="AS43" s="434"/>
      <c r="AT43" s="434"/>
      <c r="AU43" s="434"/>
      <c r="AV43" s="434"/>
      <c r="AW43" s="435"/>
      <c r="AX43" s="338"/>
      <c r="AY43" s="339"/>
      <c r="AZ43" s="339"/>
      <c r="BA43" s="339"/>
      <c r="BB43" s="339"/>
      <c r="BC43" s="433" t="s">
        <v>199</v>
      </c>
      <c r="BD43" s="434"/>
      <c r="BE43" s="434"/>
      <c r="BF43" s="434"/>
      <c r="BG43" s="434"/>
      <c r="BH43" s="434"/>
      <c r="BI43" s="434"/>
      <c r="BJ43" s="434"/>
      <c r="BK43" s="434"/>
      <c r="BL43" s="434"/>
      <c r="BM43" s="434"/>
      <c r="BN43" s="434"/>
      <c r="BO43" s="434"/>
      <c r="BP43" s="434"/>
      <c r="BQ43" s="434"/>
      <c r="BR43" s="434"/>
      <c r="BS43" s="434"/>
      <c r="BT43" s="434"/>
      <c r="BU43" s="434"/>
      <c r="BV43" s="434"/>
      <c r="BW43" s="434"/>
      <c r="BX43" s="434"/>
      <c r="BY43" s="434"/>
      <c r="BZ43" s="434"/>
      <c r="CA43" s="435"/>
    </row>
    <row r="44" spans="1:79" ht="15.6" customHeight="1" thickBot="1">
      <c r="A44" s="411"/>
      <c r="B44" s="412"/>
      <c r="C44" s="412"/>
      <c r="D44" s="412"/>
      <c r="E44" s="412"/>
      <c r="F44" s="412"/>
      <c r="G44" s="412"/>
      <c r="H44" s="412"/>
      <c r="I44" s="413"/>
      <c r="J44" s="341"/>
      <c r="K44" s="342"/>
      <c r="L44" s="342"/>
      <c r="M44" s="342"/>
      <c r="N44" s="342"/>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O44" s="433" t="s">
        <v>210</v>
      </c>
      <c r="AP44" s="434"/>
      <c r="AQ44" s="434"/>
      <c r="AR44" s="434"/>
      <c r="AS44" s="434"/>
      <c r="AT44" s="434"/>
      <c r="AU44" s="434"/>
      <c r="AV44" s="434"/>
      <c r="AW44" s="435"/>
      <c r="AX44" s="338"/>
      <c r="AY44" s="339"/>
      <c r="AZ44" s="339"/>
      <c r="BA44" s="339"/>
      <c r="BB44" s="339"/>
      <c r="BC44" s="436" t="s">
        <v>205</v>
      </c>
      <c r="BD44" s="437"/>
      <c r="BE44" s="437"/>
      <c r="BF44" s="437"/>
      <c r="BG44" s="437"/>
      <c r="BH44" s="437"/>
      <c r="BI44" s="437"/>
      <c r="BJ44" s="437"/>
      <c r="BK44" s="437"/>
      <c r="BL44" s="437"/>
      <c r="BM44" s="437"/>
      <c r="BN44" s="437"/>
      <c r="BO44" s="437"/>
      <c r="BP44" s="437"/>
      <c r="BQ44" s="437"/>
      <c r="BR44" s="437"/>
      <c r="BS44" s="437"/>
      <c r="BT44" s="437"/>
      <c r="BU44" s="437"/>
      <c r="BV44" s="437"/>
      <c r="BW44" s="437"/>
      <c r="BX44" s="437"/>
      <c r="BY44" s="437"/>
      <c r="BZ44" s="437"/>
      <c r="CA44" s="438"/>
    </row>
    <row r="45" spans="1:79" ht="22.5" customHeight="1" thickTop="1">
      <c r="A45" s="384" t="s">
        <v>53</v>
      </c>
      <c r="B45" s="385"/>
      <c r="C45" s="385"/>
      <c r="D45" s="386"/>
      <c r="E45" s="387"/>
      <c r="F45" s="388"/>
      <c r="G45" s="388"/>
      <c r="H45" s="388"/>
      <c r="I45" s="389"/>
      <c r="J45" s="390">
        <f>SUM(J25:N44)</f>
        <v>0</v>
      </c>
      <c r="K45" s="391"/>
      <c r="L45" s="391"/>
      <c r="M45" s="391"/>
      <c r="N45" s="391"/>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O45" s="433" t="s">
        <v>211</v>
      </c>
      <c r="AP45" s="434"/>
      <c r="AQ45" s="434"/>
      <c r="AR45" s="434"/>
      <c r="AS45" s="434"/>
      <c r="AT45" s="434"/>
      <c r="AU45" s="434"/>
      <c r="AV45" s="434"/>
      <c r="AW45" s="435"/>
      <c r="AX45" s="338"/>
      <c r="AY45" s="339"/>
      <c r="AZ45" s="339"/>
      <c r="BA45" s="339"/>
      <c r="BB45" s="339"/>
      <c r="BC45" s="436" t="s">
        <v>200</v>
      </c>
      <c r="BD45" s="437"/>
      <c r="BE45" s="437"/>
      <c r="BF45" s="437"/>
      <c r="BG45" s="437"/>
      <c r="BH45" s="437"/>
      <c r="BI45" s="437"/>
      <c r="BJ45" s="437"/>
      <c r="BK45" s="437"/>
      <c r="BL45" s="437"/>
      <c r="BM45" s="437"/>
      <c r="BN45" s="437"/>
      <c r="BO45" s="437"/>
      <c r="BP45" s="437"/>
      <c r="BQ45" s="437"/>
      <c r="BR45" s="437"/>
      <c r="BS45" s="437"/>
      <c r="BT45" s="437"/>
      <c r="BU45" s="437"/>
      <c r="BV45" s="437"/>
      <c r="BW45" s="437"/>
      <c r="BX45" s="437"/>
      <c r="BY45" s="437"/>
      <c r="BZ45" s="437"/>
      <c r="CA45" s="438"/>
    </row>
    <row r="46" spans="1:79" ht="4.5" customHeight="1">
      <c r="A46" s="147"/>
      <c r="B46" s="223"/>
      <c r="C46" s="135"/>
      <c r="D46" s="223"/>
      <c r="E46" s="140"/>
      <c r="F46" s="223"/>
      <c r="G46" s="223"/>
      <c r="H46" s="223"/>
      <c r="I46" s="223"/>
      <c r="J46" s="136"/>
      <c r="K46" s="136"/>
      <c r="L46" s="136"/>
      <c r="M46" s="136"/>
      <c r="N46" s="136"/>
      <c r="O46" s="142"/>
      <c r="P46" s="143"/>
      <c r="Q46" s="147"/>
      <c r="R46" s="147"/>
      <c r="S46" s="136"/>
      <c r="T46" s="116"/>
      <c r="U46" s="136"/>
      <c r="V46" s="136"/>
      <c r="W46" s="136"/>
      <c r="X46" s="136"/>
      <c r="Y46" s="223"/>
      <c r="Z46" s="223"/>
      <c r="AA46" s="223"/>
      <c r="AB46" s="223"/>
      <c r="AC46" s="135"/>
      <c r="AD46" s="136"/>
      <c r="AE46" s="136"/>
      <c r="AF46" s="136"/>
      <c r="AG46" s="136"/>
      <c r="AH46" s="136"/>
      <c r="AI46" s="148"/>
      <c r="AJ46" s="148"/>
      <c r="AK46" s="148"/>
      <c r="AL46" s="148"/>
      <c r="AM46" s="136"/>
      <c r="AO46" s="433" t="s">
        <v>212</v>
      </c>
      <c r="AP46" s="434"/>
      <c r="AQ46" s="434"/>
      <c r="AR46" s="434"/>
      <c r="AS46" s="434"/>
      <c r="AT46" s="434"/>
      <c r="AU46" s="434"/>
      <c r="AV46" s="434"/>
      <c r="AW46" s="435"/>
      <c r="AX46" s="338"/>
      <c r="AY46" s="339"/>
      <c r="AZ46" s="339"/>
      <c r="BA46" s="339"/>
      <c r="BB46" s="339"/>
      <c r="BC46" s="436" t="s">
        <v>201</v>
      </c>
      <c r="BD46" s="437"/>
      <c r="BE46" s="437"/>
      <c r="BF46" s="437"/>
      <c r="BG46" s="437"/>
      <c r="BH46" s="437"/>
      <c r="BI46" s="437"/>
      <c r="BJ46" s="437"/>
      <c r="BK46" s="437"/>
      <c r="BL46" s="437"/>
      <c r="BM46" s="437"/>
      <c r="BN46" s="437"/>
      <c r="BO46" s="437"/>
      <c r="BP46" s="437"/>
      <c r="BQ46" s="437"/>
      <c r="BR46" s="437"/>
      <c r="BS46" s="437"/>
      <c r="BT46" s="437"/>
      <c r="BU46" s="437"/>
      <c r="BV46" s="437"/>
      <c r="BW46" s="437"/>
      <c r="BX46" s="437"/>
      <c r="BY46" s="437"/>
      <c r="BZ46" s="437"/>
      <c r="CA46" s="438"/>
    </row>
    <row r="47" spans="1:79" ht="18.75" customHeight="1">
      <c r="A47" s="149" t="s">
        <v>173</v>
      </c>
      <c r="B47" s="224"/>
      <c r="C47" s="138"/>
      <c r="D47" s="224"/>
      <c r="E47" s="139"/>
      <c r="F47" s="224"/>
      <c r="G47" s="224"/>
      <c r="H47" s="224"/>
      <c r="I47" s="224"/>
      <c r="J47" s="141"/>
      <c r="K47" s="141"/>
      <c r="L47" s="141"/>
      <c r="M47" s="141"/>
      <c r="N47" s="141"/>
      <c r="O47" s="144"/>
      <c r="P47" s="145"/>
      <c r="Q47" s="146"/>
      <c r="R47" s="146"/>
      <c r="S47" s="141"/>
      <c r="T47" s="113"/>
      <c r="U47" s="141"/>
      <c r="V47" s="141"/>
      <c r="W47" s="372" t="s">
        <v>36</v>
      </c>
      <c r="X47" s="370"/>
      <c r="Y47" s="370"/>
      <c r="Z47" s="371"/>
      <c r="AA47" s="368" t="str">
        <f>IF($L$5="","",VLOOKUP($L$5,基準単価!$D$7:$H$35,5,0))</f>
        <v/>
      </c>
      <c r="AB47" s="369"/>
      <c r="AC47" s="369"/>
      <c r="AD47" s="370" t="s">
        <v>27</v>
      </c>
      <c r="AE47" s="371"/>
      <c r="AF47" s="372" t="s">
        <v>25</v>
      </c>
      <c r="AG47" s="370"/>
      <c r="AH47" s="371"/>
      <c r="AI47" s="379">
        <f>ROUNDDOWN($J$67/1000,0)</f>
        <v>0</v>
      </c>
      <c r="AJ47" s="380"/>
      <c r="AK47" s="380"/>
      <c r="AL47" s="370" t="s">
        <v>27</v>
      </c>
      <c r="AM47" s="371"/>
      <c r="AO47" s="433" t="s">
        <v>213</v>
      </c>
      <c r="AP47" s="434"/>
      <c r="AQ47" s="434"/>
      <c r="AR47" s="434"/>
      <c r="AS47" s="434"/>
      <c r="AT47" s="434"/>
      <c r="AU47" s="434"/>
      <c r="AV47" s="434"/>
      <c r="AW47" s="435"/>
      <c r="AX47" s="338"/>
      <c r="AY47" s="339"/>
      <c r="AZ47" s="339"/>
      <c r="BA47" s="339"/>
      <c r="BB47" s="339"/>
      <c r="BC47" s="436" t="s">
        <v>202</v>
      </c>
      <c r="BD47" s="437"/>
      <c r="BE47" s="437"/>
      <c r="BF47" s="437"/>
      <c r="BG47" s="437"/>
      <c r="BH47" s="437"/>
      <c r="BI47" s="437"/>
      <c r="BJ47" s="437"/>
      <c r="BK47" s="437"/>
      <c r="BL47" s="437"/>
      <c r="BM47" s="437"/>
      <c r="BN47" s="437"/>
      <c r="BO47" s="437"/>
      <c r="BP47" s="437"/>
      <c r="BQ47" s="437"/>
      <c r="BR47" s="437"/>
      <c r="BS47" s="437"/>
      <c r="BT47" s="437"/>
      <c r="BU47" s="437"/>
      <c r="BV47" s="437"/>
      <c r="BW47" s="437"/>
      <c r="BX47" s="437"/>
      <c r="BY47" s="437"/>
      <c r="BZ47" s="437"/>
      <c r="CA47" s="438"/>
    </row>
    <row r="48" spans="1:79" ht="18.75" customHeight="1">
      <c r="A48" s="121" t="s">
        <v>22</v>
      </c>
      <c r="B48" s="222"/>
      <c r="C48" s="122"/>
      <c r="D48" s="122"/>
      <c r="E48" s="122"/>
      <c r="F48" s="122"/>
      <c r="G48" s="122"/>
      <c r="H48" s="402"/>
      <c r="I48" s="403"/>
      <c r="J48" s="404"/>
      <c r="K48" s="373" t="s">
        <v>42</v>
      </c>
      <c r="L48" s="374"/>
      <c r="M48" s="374"/>
      <c r="N48" s="374"/>
      <c r="O48" s="374"/>
      <c r="P48" s="374"/>
      <c r="Q48" s="374"/>
      <c r="R48" s="374"/>
      <c r="S48" s="374"/>
      <c r="T48" s="374"/>
      <c r="U48" s="374"/>
      <c r="V48" s="374"/>
      <c r="W48" s="374"/>
      <c r="X48" s="374"/>
      <c r="Y48" s="374"/>
      <c r="Z48" s="374"/>
      <c r="AA48" s="374"/>
      <c r="AB48" s="374"/>
      <c r="AC48" s="374"/>
      <c r="AD48" s="374"/>
      <c r="AE48" s="374"/>
      <c r="AF48" s="123" t="s">
        <v>169</v>
      </c>
      <c r="AG48" s="124"/>
      <c r="AH48" s="124"/>
      <c r="AI48" s="125"/>
      <c r="AJ48" s="125"/>
      <c r="AK48" s="107"/>
      <c r="AL48" s="122"/>
      <c r="AM48" s="126"/>
      <c r="AO48" s="433" t="s">
        <v>214</v>
      </c>
      <c r="AP48" s="434"/>
      <c r="AQ48" s="434"/>
      <c r="AR48" s="434"/>
      <c r="AS48" s="434"/>
      <c r="AT48" s="434"/>
      <c r="AU48" s="434"/>
      <c r="AV48" s="434"/>
      <c r="AW48" s="435"/>
      <c r="AX48" s="338"/>
      <c r="AY48" s="339"/>
      <c r="AZ48" s="339"/>
      <c r="BA48" s="339"/>
      <c r="BB48" s="339"/>
      <c r="BC48" s="436" t="s">
        <v>203</v>
      </c>
      <c r="BD48" s="437"/>
      <c r="BE48" s="437"/>
      <c r="BF48" s="437"/>
      <c r="BG48" s="437"/>
      <c r="BH48" s="437"/>
      <c r="BI48" s="437"/>
      <c r="BJ48" s="437"/>
      <c r="BK48" s="437"/>
      <c r="BL48" s="437"/>
      <c r="BM48" s="437"/>
      <c r="BN48" s="437"/>
      <c r="BO48" s="437"/>
      <c r="BP48" s="437"/>
      <c r="BQ48" s="437"/>
      <c r="BR48" s="437"/>
      <c r="BS48" s="437"/>
      <c r="BT48" s="437"/>
      <c r="BU48" s="437"/>
      <c r="BV48" s="437"/>
      <c r="BW48" s="437"/>
      <c r="BX48" s="437"/>
      <c r="BY48" s="437"/>
      <c r="BZ48" s="437"/>
      <c r="CA48" s="438"/>
    </row>
    <row r="49" spans="1:79" ht="13.5" customHeight="1">
      <c r="A49" s="127"/>
      <c r="B49" s="128"/>
      <c r="C49" s="414" t="s">
        <v>167</v>
      </c>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5"/>
      <c r="AO49" s="219"/>
      <c r="AP49" s="220"/>
      <c r="AQ49" s="220"/>
      <c r="AR49" s="220"/>
      <c r="AS49" s="220"/>
      <c r="AT49" s="220"/>
      <c r="AU49" s="220"/>
      <c r="AV49" s="220"/>
      <c r="AW49" s="221"/>
      <c r="AX49" s="338"/>
      <c r="AY49" s="339"/>
      <c r="AZ49" s="339"/>
      <c r="BA49" s="339"/>
      <c r="BB49" s="339"/>
      <c r="BC49" s="433" t="s">
        <v>204</v>
      </c>
      <c r="BD49" s="434"/>
      <c r="BE49" s="434"/>
      <c r="BF49" s="434"/>
      <c r="BG49" s="434"/>
      <c r="BH49" s="434"/>
      <c r="BI49" s="434"/>
      <c r="BJ49" s="434"/>
      <c r="BK49" s="434"/>
      <c r="BL49" s="434"/>
      <c r="BM49" s="434"/>
      <c r="BN49" s="434"/>
      <c r="BO49" s="434"/>
      <c r="BP49" s="434"/>
      <c r="BQ49" s="434"/>
      <c r="BR49" s="434"/>
      <c r="BS49" s="434"/>
      <c r="BT49" s="434"/>
      <c r="BU49" s="434"/>
      <c r="BV49" s="434"/>
      <c r="BW49" s="434"/>
      <c r="BX49" s="434"/>
      <c r="BY49" s="434"/>
      <c r="BZ49" s="434"/>
      <c r="CA49" s="435"/>
    </row>
    <row r="50" spans="1:79" ht="13.5" customHeight="1">
      <c r="A50" s="127"/>
      <c r="B50" s="128"/>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6"/>
      <c r="AO50" s="219"/>
      <c r="AP50" s="220"/>
      <c r="AQ50" s="220"/>
      <c r="AR50" s="220"/>
      <c r="AS50" s="220"/>
      <c r="AT50" s="220"/>
      <c r="AU50" s="220"/>
      <c r="AV50" s="220"/>
      <c r="AW50" s="221"/>
      <c r="AX50" s="338"/>
      <c r="AY50" s="339"/>
      <c r="AZ50" s="339"/>
      <c r="BA50" s="339"/>
      <c r="BB50" s="339"/>
      <c r="BC50" s="433"/>
      <c r="BD50" s="434"/>
      <c r="BE50" s="434"/>
      <c r="BF50" s="434"/>
      <c r="BG50" s="434"/>
      <c r="BH50" s="434"/>
      <c r="BI50" s="434"/>
      <c r="BJ50" s="434"/>
      <c r="BK50" s="434"/>
      <c r="BL50" s="434"/>
      <c r="BM50" s="434"/>
      <c r="BN50" s="434"/>
      <c r="BO50" s="434"/>
      <c r="BP50" s="434"/>
      <c r="BQ50" s="434"/>
      <c r="BR50" s="434"/>
      <c r="BS50" s="434"/>
      <c r="BT50" s="434"/>
      <c r="BU50" s="434"/>
      <c r="BV50" s="434"/>
      <c r="BW50" s="434"/>
      <c r="BX50" s="434"/>
      <c r="BY50" s="434"/>
      <c r="BZ50" s="434"/>
      <c r="CA50" s="435"/>
    </row>
    <row r="51" spans="1:79" ht="13.5" customHeight="1">
      <c r="A51" s="131"/>
      <c r="B51" s="132"/>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8"/>
      <c r="AO51" s="219"/>
      <c r="AP51" s="220"/>
      <c r="AQ51" s="220"/>
      <c r="AR51" s="220"/>
      <c r="AS51" s="220"/>
      <c r="AT51" s="220"/>
      <c r="AU51" s="220"/>
      <c r="AV51" s="220"/>
      <c r="AW51" s="221"/>
      <c r="AX51" s="338"/>
      <c r="AY51" s="339"/>
      <c r="AZ51" s="339"/>
      <c r="BA51" s="339"/>
      <c r="BB51" s="339"/>
      <c r="BC51" s="433"/>
      <c r="BD51" s="434"/>
      <c r="BE51" s="434"/>
      <c r="BF51" s="434"/>
      <c r="BG51" s="434"/>
      <c r="BH51" s="434"/>
      <c r="BI51" s="434"/>
      <c r="BJ51" s="434"/>
      <c r="BK51" s="434"/>
      <c r="BL51" s="434"/>
      <c r="BM51" s="434"/>
      <c r="BN51" s="434"/>
      <c r="BO51" s="434"/>
      <c r="BP51" s="434"/>
      <c r="BQ51" s="434"/>
      <c r="BR51" s="434"/>
      <c r="BS51" s="434"/>
      <c r="BT51" s="434"/>
      <c r="BU51" s="434"/>
      <c r="BV51" s="434"/>
      <c r="BW51" s="434"/>
      <c r="BX51" s="434"/>
      <c r="BY51" s="434"/>
      <c r="BZ51" s="434"/>
      <c r="CA51" s="435"/>
    </row>
    <row r="52" spans="1:79" ht="2.25" customHeight="1">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row>
    <row r="53" spans="1:79" ht="18" customHeight="1">
      <c r="A53" s="151" t="s">
        <v>166</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row>
    <row r="54" spans="1:79" ht="18" customHeight="1">
      <c r="A54" s="381" t="s">
        <v>23</v>
      </c>
      <c r="B54" s="382"/>
      <c r="C54" s="382"/>
      <c r="D54" s="382"/>
      <c r="E54" s="382"/>
      <c r="F54" s="382"/>
      <c r="G54" s="382"/>
      <c r="H54" s="382"/>
      <c r="I54" s="383"/>
      <c r="J54" s="381" t="s">
        <v>26</v>
      </c>
      <c r="K54" s="382"/>
      <c r="L54" s="382"/>
      <c r="M54" s="382"/>
      <c r="N54" s="382"/>
      <c r="O54" s="401" t="s">
        <v>24</v>
      </c>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row>
    <row r="55" spans="1:79" ht="15.6" customHeight="1">
      <c r="A55" s="354"/>
      <c r="B55" s="355"/>
      <c r="C55" s="355"/>
      <c r="D55" s="355"/>
      <c r="E55" s="355"/>
      <c r="F55" s="355"/>
      <c r="G55" s="355"/>
      <c r="H55" s="355"/>
      <c r="I55" s="356"/>
      <c r="J55" s="338"/>
      <c r="K55" s="339"/>
      <c r="L55" s="339"/>
      <c r="M55" s="339"/>
      <c r="N55" s="339"/>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row>
    <row r="56" spans="1:79" ht="15.6" customHeight="1">
      <c r="A56" s="354"/>
      <c r="B56" s="355"/>
      <c r="C56" s="355"/>
      <c r="D56" s="355"/>
      <c r="E56" s="355"/>
      <c r="F56" s="355"/>
      <c r="G56" s="355"/>
      <c r="H56" s="355"/>
      <c r="I56" s="356"/>
      <c r="J56" s="338"/>
      <c r="K56" s="339"/>
      <c r="L56" s="339"/>
      <c r="M56" s="339"/>
      <c r="N56" s="339"/>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row>
    <row r="57" spans="1:79" ht="15.6" customHeight="1">
      <c r="A57" s="354"/>
      <c r="B57" s="355"/>
      <c r="C57" s="355"/>
      <c r="D57" s="355"/>
      <c r="E57" s="355"/>
      <c r="F57" s="355"/>
      <c r="G57" s="355"/>
      <c r="H57" s="355"/>
      <c r="I57" s="356"/>
      <c r="J57" s="338"/>
      <c r="K57" s="339"/>
      <c r="L57" s="339"/>
      <c r="M57" s="339"/>
      <c r="N57" s="339"/>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row>
    <row r="58" spans="1:79" ht="15.6" customHeight="1">
      <c r="A58" s="354"/>
      <c r="B58" s="355"/>
      <c r="C58" s="355"/>
      <c r="D58" s="355"/>
      <c r="E58" s="355"/>
      <c r="F58" s="355"/>
      <c r="G58" s="355"/>
      <c r="H58" s="355"/>
      <c r="I58" s="356"/>
      <c r="J58" s="338"/>
      <c r="K58" s="339"/>
      <c r="L58" s="339"/>
      <c r="M58" s="339"/>
      <c r="N58" s="339"/>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row>
    <row r="59" spans="1:79" ht="15.6" customHeight="1">
      <c r="A59" s="354"/>
      <c r="B59" s="355"/>
      <c r="C59" s="355"/>
      <c r="D59" s="355"/>
      <c r="E59" s="355"/>
      <c r="F59" s="355"/>
      <c r="G59" s="355"/>
      <c r="H59" s="355"/>
      <c r="I59" s="356"/>
      <c r="J59" s="338"/>
      <c r="K59" s="339"/>
      <c r="L59" s="339"/>
      <c r="M59" s="339"/>
      <c r="N59" s="339"/>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row>
    <row r="60" spans="1:79" ht="15.6" customHeight="1">
      <c r="A60" s="354"/>
      <c r="B60" s="355"/>
      <c r="C60" s="355"/>
      <c r="D60" s="355"/>
      <c r="E60" s="355"/>
      <c r="F60" s="355"/>
      <c r="G60" s="355"/>
      <c r="H60" s="355"/>
      <c r="I60" s="356"/>
      <c r="J60" s="338"/>
      <c r="K60" s="339"/>
      <c r="L60" s="339"/>
      <c r="M60" s="339"/>
      <c r="N60" s="339"/>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row>
    <row r="61" spans="1:79" ht="15.6" customHeight="1">
      <c r="A61" s="354"/>
      <c r="B61" s="355"/>
      <c r="C61" s="355"/>
      <c r="D61" s="355"/>
      <c r="E61" s="355"/>
      <c r="F61" s="355"/>
      <c r="G61" s="355"/>
      <c r="H61" s="355"/>
      <c r="I61" s="356"/>
      <c r="J61" s="338"/>
      <c r="K61" s="339"/>
      <c r="L61" s="339"/>
      <c r="M61" s="339"/>
      <c r="N61" s="339"/>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row>
    <row r="62" spans="1:79" ht="15.6" customHeight="1">
      <c r="A62" s="354"/>
      <c r="B62" s="355"/>
      <c r="C62" s="355"/>
      <c r="D62" s="355"/>
      <c r="E62" s="355"/>
      <c r="F62" s="355"/>
      <c r="G62" s="355"/>
      <c r="H62" s="355"/>
      <c r="I62" s="356"/>
      <c r="J62" s="338"/>
      <c r="K62" s="339"/>
      <c r="L62" s="339"/>
      <c r="M62" s="339"/>
      <c r="N62" s="339"/>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row>
    <row r="63" spans="1:79" ht="15.6" customHeight="1">
      <c r="A63" s="354"/>
      <c r="B63" s="355"/>
      <c r="C63" s="355"/>
      <c r="D63" s="355"/>
      <c r="E63" s="355"/>
      <c r="F63" s="355"/>
      <c r="G63" s="355"/>
      <c r="H63" s="355"/>
      <c r="I63" s="356"/>
      <c r="J63" s="338"/>
      <c r="K63" s="339"/>
      <c r="L63" s="339"/>
      <c r="M63" s="339"/>
      <c r="N63" s="339"/>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row>
    <row r="64" spans="1:79" ht="15.6" customHeight="1">
      <c r="A64" s="354"/>
      <c r="B64" s="355"/>
      <c r="C64" s="355"/>
      <c r="D64" s="355"/>
      <c r="E64" s="355"/>
      <c r="F64" s="355"/>
      <c r="G64" s="355"/>
      <c r="H64" s="355"/>
      <c r="I64" s="356"/>
      <c r="J64" s="338"/>
      <c r="K64" s="339"/>
      <c r="L64" s="339"/>
      <c r="M64" s="339"/>
      <c r="N64" s="339"/>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row>
    <row r="65" spans="1:79" ht="15.6" customHeight="1">
      <c r="A65" s="354"/>
      <c r="B65" s="355"/>
      <c r="C65" s="355"/>
      <c r="D65" s="355"/>
      <c r="E65" s="355"/>
      <c r="F65" s="355"/>
      <c r="G65" s="355"/>
      <c r="H65" s="355"/>
      <c r="I65" s="356"/>
      <c r="J65" s="338"/>
      <c r="K65" s="339"/>
      <c r="L65" s="339"/>
      <c r="M65" s="339"/>
      <c r="N65" s="339"/>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row>
    <row r="66" spans="1:79" ht="15.6" customHeight="1" thickBot="1">
      <c r="A66" s="354"/>
      <c r="B66" s="355"/>
      <c r="C66" s="355"/>
      <c r="D66" s="355"/>
      <c r="E66" s="355"/>
      <c r="F66" s="355"/>
      <c r="G66" s="355"/>
      <c r="H66" s="355"/>
      <c r="I66" s="356"/>
      <c r="J66" s="338"/>
      <c r="K66" s="339"/>
      <c r="L66" s="339"/>
      <c r="M66" s="339"/>
      <c r="N66" s="339"/>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row>
    <row r="67" spans="1:79" ht="22.5" customHeight="1" thickTop="1">
      <c r="A67" s="421" t="s">
        <v>34</v>
      </c>
      <c r="B67" s="422"/>
      <c r="C67" s="422"/>
      <c r="D67" s="423"/>
      <c r="E67" s="424"/>
      <c r="F67" s="425"/>
      <c r="G67" s="425"/>
      <c r="H67" s="425"/>
      <c r="I67" s="426"/>
      <c r="J67" s="427">
        <f>SUM(J55:N66)</f>
        <v>0</v>
      </c>
      <c r="K67" s="428"/>
      <c r="L67" s="428"/>
      <c r="M67" s="428"/>
      <c r="N67" s="429"/>
      <c r="O67" s="430"/>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2"/>
    </row>
    <row r="68" spans="1:79" ht="10.5" customHeight="1" thickBot="1">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3"/>
      <c r="AL68" s="153"/>
      <c r="AM68" s="153"/>
    </row>
    <row r="69" spans="1:79" ht="11.4" customHeight="1">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row>
    <row r="70" spans="1:79" s="156" customFormat="1" ht="11.4" customHeight="1">
      <c r="A70" s="155" t="s">
        <v>170</v>
      </c>
      <c r="B70" s="154"/>
      <c r="C70" s="154"/>
      <c r="D70" s="154"/>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row>
    <row r="71" spans="1:79" s="156" customFormat="1" ht="11.4" customHeight="1">
      <c r="A71" s="416" t="s">
        <v>174</v>
      </c>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137"/>
    </row>
    <row r="72" spans="1:79" s="156" customFormat="1" ht="11.4" customHeight="1">
      <c r="A72" s="417" t="s">
        <v>175</v>
      </c>
      <c r="B72" s="414"/>
      <c r="C72" s="414"/>
      <c r="D72" s="414"/>
      <c r="E72" s="414"/>
      <c r="F72" s="414"/>
      <c r="G72" s="414"/>
      <c r="H72" s="414"/>
      <c r="I72" s="414"/>
      <c r="J72" s="414"/>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4"/>
      <c r="AM72" s="137"/>
    </row>
    <row r="73" spans="1:79" ht="11.4" customHeight="1">
      <c r="A73" s="418" t="s">
        <v>180</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159"/>
    </row>
    <row r="74" spans="1:79" ht="11.4" customHeight="1">
      <c r="A74" s="418"/>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159"/>
    </row>
    <row r="75" spans="1:79" ht="11.4" customHeight="1">
      <c r="A75" s="418"/>
      <c r="B75" s="418"/>
      <c r="C75" s="418"/>
      <c r="D75" s="418"/>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159"/>
    </row>
    <row r="76" spans="1:79" ht="11.4" customHeight="1">
      <c r="A76" s="418"/>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159"/>
    </row>
    <row r="77" spans="1:79" ht="11.4" customHeight="1">
      <c r="A77" s="418"/>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159"/>
      <c r="AO77" s="147"/>
      <c r="AP77" s="223"/>
      <c r="AQ77" s="135"/>
      <c r="AR77" s="223"/>
      <c r="AS77" s="140"/>
      <c r="AT77" s="223"/>
      <c r="AU77" s="223"/>
      <c r="AV77" s="223"/>
      <c r="AW77" s="223"/>
      <c r="AX77" s="136"/>
      <c r="AY77" s="136"/>
      <c r="AZ77" s="136"/>
      <c r="BA77" s="136"/>
      <c r="BB77" s="136"/>
      <c r="BC77" s="142"/>
      <c r="BD77" s="143"/>
      <c r="BE77" s="147"/>
      <c r="BF77" s="147"/>
      <c r="BG77" s="136"/>
      <c r="BH77" s="116"/>
      <c r="BI77" s="136"/>
      <c r="BJ77" s="136"/>
      <c r="BK77" s="136"/>
      <c r="BL77" s="136"/>
      <c r="BM77" s="223"/>
      <c r="BN77" s="223"/>
      <c r="BO77" s="223"/>
      <c r="BP77" s="223"/>
      <c r="BQ77" s="135"/>
      <c r="BR77" s="136"/>
      <c r="BS77" s="136"/>
      <c r="BT77" s="136"/>
      <c r="BU77" s="136"/>
      <c r="BV77" s="136"/>
      <c r="BW77" s="148"/>
      <c r="BX77" s="148"/>
      <c r="BY77" s="148"/>
      <c r="BZ77" s="148"/>
      <c r="CA77" s="136"/>
    </row>
    <row r="78" spans="1:79" ht="11.4" customHeight="1">
      <c r="A78" s="418"/>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159"/>
      <c r="AO78" s="149" t="s">
        <v>173</v>
      </c>
      <c r="AP78" s="224"/>
      <c r="AQ78" s="138"/>
      <c r="AR78" s="224"/>
      <c r="AS78" s="139"/>
      <c r="AT78" s="224"/>
      <c r="AU78" s="224"/>
      <c r="AV78" s="224"/>
      <c r="AW78" s="224"/>
      <c r="AX78" s="141"/>
      <c r="AY78" s="141"/>
      <c r="AZ78" s="141"/>
      <c r="BA78" s="141"/>
      <c r="BB78" s="141"/>
      <c r="BC78" s="144"/>
      <c r="BD78" s="145"/>
      <c r="BE78" s="146"/>
      <c r="BF78" s="146"/>
      <c r="BG78" s="141"/>
      <c r="BH78" s="113"/>
      <c r="BI78" s="141"/>
      <c r="BJ78" s="141"/>
      <c r="BK78" s="372" t="s">
        <v>36</v>
      </c>
      <c r="BL78" s="370"/>
      <c r="BM78" s="370"/>
      <c r="BN78" s="371"/>
      <c r="BO78" s="368" t="str">
        <f>IF($L$5="","",VLOOKUP($L$5,基準単価!$D$7:$H$35,5,0))</f>
        <v/>
      </c>
      <c r="BP78" s="369"/>
      <c r="BQ78" s="369"/>
      <c r="BR78" s="370" t="s">
        <v>27</v>
      </c>
      <c r="BS78" s="371"/>
      <c r="BT78" s="372" t="s">
        <v>25</v>
      </c>
      <c r="BU78" s="370"/>
      <c r="BV78" s="371"/>
      <c r="BW78" s="379">
        <f>ROUNDDOWN($J$67/1000,0)</f>
        <v>0</v>
      </c>
      <c r="BX78" s="380"/>
      <c r="BY78" s="380"/>
      <c r="BZ78" s="370" t="s">
        <v>27</v>
      </c>
      <c r="CA78" s="371"/>
    </row>
    <row r="79" spans="1:79" ht="11.4" customHeight="1">
      <c r="A79" s="418"/>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159"/>
      <c r="AO79" s="121" t="s">
        <v>22</v>
      </c>
      <c r="AP79" s="222"/>
      <c r="AQ79" s="122"/>
      <c r="AR79" s="122"/>
      <c r="AS79" s="122"/>
      <c r="AT79" s="122"/>
      <c r="AU79" s="122"/>
      <c r="AV79" s="402"/>
      <c r="AW79" s="403"/>
      <c r="AX79" s="404"/>
      <c r="AY79" s="373" t="s">
        <v>42</v>
      </c>
      <c r="AZ79" s="374"/>
      <c r="BA79" s="374"/>
      <c r="BB79" s="374"/>
      <c r="BC79" s="374"/>
      <c r="BD79" s="374"/>
      <c r="BE79" s="374"/>
      <c r="BF79" s="374"/>
      <c r="BG79" s="374"/>
      <c r="BH79" s="374"/>
      <c r="BI79" s="374"/>
      <c r="BJ79" s="374"/>
      <c r="BK79" s="374"/>
      <c r="BL79" s="374"/>
      <c r="BM79" s="374"/>
      <c r="BN79" s="374"/>
      <c r="BO79" s="374"/>
      <c r="BP79" s="374"/>
      <c r="BQ79" s="374"/>
      <c r="BR79" s="374"/>
      <c r="BS79" s="374"/>
      <c r="BT79" s="123" t="s">
        <v>169</v>
      </c>
      <c r="BU79" s="124"/>
      <c r="BV79" s="124"/>
      <c r="BW79" s="125"/>
      <c r="BX79" s="125"/>
      <c r="BY79" s="107"/>
      <c r="BZ79" s="122"/>
      <c r="CA79" s="126"/>
    </row>
    <row r="80" spans="1:79" ht="11.4" customHeight="1">
      <c r="A80" s="418"/>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159"/>
      <c r="AO80" s="127"/>
      <c r="AP80" s="128"/>
      <c r="AQ80" s="414" t="s">
        <v>167</v>
      </c>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4"/>
      <c r="BY80" s="414"/>
      <c r="BZ80" s="414"/>
      <c r="CA80" s="415"/>
    </row>
    <row r="81" spans="1:79" ht="11.4" customHeight="1">
      <c r="A81" s="418"/>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159"/>
      <c r="AO81" s="127"/>
      <c r="AP81" s="128"/>
      <c r="AQ81" s="375"/>
      <c r="AR81" s="375"/>
      <c r="AS81" s="375"/>
      <c r="AT81" s="375"/>
      <c r="AU81" s="375"/>
      <c r="AV81" s="375"/>
      <c r="AW81" s="375"/>
      <c r="AX81" s="375"/>
      <c r="AY81" s="375"/>
      <c r="AZ81" s="375"/>
      <c r="BA81" s="375"/>
      <c r="BB81" s="375"/>
      <c r="BC81" s="375"/>
      <c r="BD81" s="375"/>
      <c r="BE81" s="375"/>
      <c r="BF81" s="375"/>
      <c r="BG81" s="375"/>
      <c r="BH81" s="375"/>
      <c r="BI81" s="375"/>
      <c r="BJ81" s="375"/>
      <c r="BK81" s="375"/>
      <c r="BL81" s="375"/>
      <c r="BM81" s="375"/>
      <c r="BN81" s="375"/>
      <c r="BO81" s="375"/>
      <c r="BP81" s="375"/>
      <c r="BQ81" s="375"/>
      <c r="BR81" s="375"/>
      <c r="BS81" s="375"/>
      <c r="BT81" s="375"/>
      <c r="BU81" s="375"/>
      <c r="BV81" s="375"/>
      <c r="BW81" s="375"/>
      <c r="BX81" s="375"/>
      <c r="BY81" s="375"/>
      <c r="BZ81" s="375"/>
      <c r="CA81" s="376"/>
    </row>
    <row r="82" spans="1:79" ht="11.4" customHeight="1">
      <c r="A82" s="418"/>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159"/>
      <c r="AO82" s="131"/>
      <c r="AP82" s="132"/>
      <c r="AQ82" s="377"/>
      <c r="AR82" s="377"/>
      <c r="AS82" s="377"/>
      <c r="AT82" s="377"/>
      <c r="AU82" s="377"/>
      <c r="AV82" s="377"/>
      <c r="AW82" s="377"/>
      <c r="AX82" s="377"/>
      <c r="AY82" s="377"/>
      <c r="AZ82" s="377"/>
      <c r="BA82" s="377"/>
      <c r="BB82" s="377"/>
      <c r="BC82" s="377"/>
      <c r="BD82" s="377"/>
      <c r="BE82" s="377"/>
      <c r="BF82" s="377"/>
      <c r="BG82" s="377"/>
      <c r="BH82" s="377"/>
      <c r="BI82" s="377"/>
      <c r="BJ82" s="377"/>
      <c r="BK82" s="377"/>
      <c r="BL82" s="377"/>
      <c r="BM82" s="377"/>
      <c r="BN82" s="377"/>
      <c r="BO82" s="377"/>
      <c r="BP82" s="377"/>
      <c r="BQ82" s="377"/>
      <c r="BR82" s="377"/>
      <c r="BS82" s="377"/>
      <c r="BT82" s="377"/>
      <c r="BU82" s="377"/>
      <c r="BV82" s="377"/>
      <c r="BW82" s="377"/>
      <c r="BX82" s="377"/>
      <c r="BY82" s="377"/>
      <c r="BZ82" s="377"/>
      <c r="CA82" s="378"/>
    </row>
    <row r="83" spans="1:79" ht="11.4" customHeight="1">
      <c r="A83" s="418"/>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159"/>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row>
    <row r="84" spans="1:79" ht="11.4" customHeight="1">
      <c r="A84" s="418"/>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159"/>
      <c r="AO84" s="151" t="s">
        <v>166</v>
      </c>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row>
    <row r="85" spans="1:79" ht="11.4" customHeight="1">
      <c r="A85" s="418"/>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159"/>
      <c r="AO85" s="381" t="s">
        <v>23</v>
      </c>
      <c r="AP85" s="382"/>
      <c r="AQ85" s="382"/>
      <c r="AR85" s="382"/>
      <c r="AS85" s="382"/>
      <c r="AT85" s="382"/>
      <c r="AU85" s="382"/>
      <c r="AV85" s="382"/>
      <c r="AW85" s="383"/>
      <c r="AX85" s="381" t="s">
        <v>26</v>
      </c>
      <c r="AY85" s="382"/>
      <c r="AZ85" s="382"/>
      <c r="BA85" s="382"/>
      <c r="BB85" s="382"/>
      <c r="BC85" s="401" t="s">
        <v>24</v>
      </c>
      <c r="BD85" s="401"/>
      <c r="BE85" s="401"/>
      <c r="BF85" s="401"/>
      <c r="BG85" s="401"/>
      <c r="BH85" s="401"/>
      <c r="BI85" s="401"/>
      <c r="BJ85" s="401"/>
      <c r="BK85" s="401"/>
      <c r="BL85" s="401"/>
      <c r="BM85" s="401"/>
      <c r="BN85" s="401"/>
      <c r="BO85" s="401"/>
      <c r="BP85" s="401"/>
      <c r="BQ85" s="401"/>
      <c r="BR85" s="401"/>
      <c r="BS85" s="401"/>
      <c r="BT85" s="401"/>
      <c r="BU85" s="401"/>
      <c r="BV85" s="401"/>
      <c r="BW85" s="401"/>
      <c r="BX85" s="401"/>
      <c r="BY85" s="401"/>
      <c r="BZ85" s="401"/>
      <c r="CA85" s="401"/>
    </row>
    <row r="86" spans="1:79" ht="11.4" customHeight="1">
      <c r="A86" s="418"/>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159"/>
      <c r="AO86" s="354"/>
      <c r="AP86" s="355"/>
      <c r="AQ86" s="355"/>
      <c r="AR86" s="355"/>
      <c r="AS86" s="355"/>
      <c r="AT86" s="355"/>
      <c r="AU86" s="355"/>
      <c r="AV86" s="355"/>
      <c r="AW86" s="356"/>
      <c r="AX86" s="338"/>
      <c r="AY86" s="339"/>
      <c r="AZ86" s="339"/>
      <c r="BA86" s="339"/>
      <c r="BB86" s="339"/>
      <c r="BC86" s="340"/>
      <c r="BD86" s="340"/>
      <c r="BE86" s="340"/>
      <c r="BF86" s="340"/>
      <c r="BG86" s="340"/>
      <c r="BH86" s="340"/>
      <c r="BI86" s="340"/>
      <c r="BJ86" s="340"/>
      <c r="BK86" s="340"/>
      <c r="BL86" s="340"/>
      <c r="BM86" s="340"/>
      <c r="BN86" s="340"/>
      <c r="BO86" s="340"/>
      <c r="BP86" s="340"/>
      <c r="BQ86" s="340"/>
      <c r="BR86" s="340"/>
      <c r="BS86" s="340"/>
      <c r="BT86" s="340"/>
      <c r="BU86" s="340"/>
      <c r="BV86" s="340"/>
      <c r="BW86" s="340"/>
      <c r="BX86" s="340"/>
      <c r="BY86" s="340"/>
      <c r="BZ86" s="340"/>
      <c r="CA86" s="340"/>
    </row>
    <row r="87" spans="1:79" ht="11.4" customHeight="1">
      <c r="A87" s="419" t="s">
        <v>176</v>
      </c>
      <c r="B87" s="420"/>
      <c r="C87" s="420"/>
      <c r="D87" s="420"/>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4"/>
      <c r="AM87" s="159"/>
      <c r="AO87" s="354"/>
      <c r="AP87" s="355"/>
      <c r="AQ87" s="355"/>
      <c r="AR87" s="355"/>
      <c r="AS87" s="355"/>
      <c r="AT87" s="355"/>
      <c r="AU87" s="355"/>
      <c r="AV87" s="355"/>
      <c r="AW87" s="356"/>
      <c r="AX87" s="338"/>
      <c r="AY87" s="339"/>
      <c r="AZ87" s="339"/>
      <c r="BA87" s="339"/>
      <c r="BB87" s="339"/>
      <c r="BC87" s="340"/>
      <c r="BD87" s="340"/>
      <c r="BE87" s="340"/>
      <c r="BF87" s="340"/>
      <c r="BG87" s="340"/>
      <c r="BH87" s="340"/>
      <c r="BI87" s="340"/>
      <c r="BJ87" s="340"/>
      <c r="BK87" s="340"/>
      <c r="BL87" s="340"/>
      <c r="BM87" s="340"/>
      <c r="BN87" s="340"/>
      <c r="BO87" s="340"/>
      <c r="BP87" s="340"/>
      <c r="BQ87" s="340"/>
      <c r="BR87" s="340"/>
      <c r="BS87" s="340"/>
      <c r="BT87" s="340"/>
      <c r="BU87" s="340"/>
      <c r="BV87" s="340"/>
      <c r="BW87" s="340"/>
      <c r="BX87" s="340"/>
      <c r="BY87" s="340"/>
      <c r="BZ87" s="340"/>
      <c r="CA87" s="340"/>
    </row>
    <row r="88" spans="1:79" ht="11.4" customHeight="1">
      <c r="A88" s="418" t="s">
        <v>171</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159"/>
      <c r="AO88" s="354"/>
      <c r="AP88" s="355"/>
      <c r="AQ88" s="355"/>
      <c r="AR88" s="355"/>
      <c r="AS88" s="355"/>
      <c r="AT88" s="355"/>
      <c r="AU88" s="355"/>
      <c r="AV88" s="355"/>
      <c r="AW88" s="356"/>
      <c r="AX88" s="338"/>
      <c r="AY88" s="339"/>
      <c r="AZ88" s="339"/>
      <c r="BA88" s="339"/>
      <c r="BB88" s="339"/>
      <c r="BC88" s="340"/>
      <c r="BD88" s="340"/>
      <c r="BE88" s="340"/>
      <c r="BF88" s="340"/>
      <c r="BG88" s="340"/>
      <c r="BH88" s="340"/>
      <c r="BI88" s="340"/>
      <c r="BJ88" s="340"/>
      <c r="BK88" s="340"/>
      <c r="BL88" s="340"/>
      <c r="BM88" s="340"/>
      <c r="BN88" s="340"/>
      <c r="BO88" s="340"/>
      <c r="BP88" s="340"/>
      <c r="BQ88" s="340"/>
      <c r="BR88" s="340"/>
      <c r="BS88" s="340"/>
      <c r="BT88" s="340"/>
      <c r="BU88" s="340"/>
      <c r="BV88" s="340"/>
      <c r="BW88" s="340"/>
      <c r="BX88" s="340"/>
      <c r="BY88" s="340"/>
      <c r="BZ88" s="340"/>
      <c r="CA88" s="340"/>
    </row>
    <row r="89" spans="1:79" ht="11.4" customHeight="1">
      <c r="A89" s="418"/>
      <c r="B89" s="418"/>
      <c r="C89" s="418"/>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159"/>
      <c r="AO89" s="354"/>
      <c r="AP89" s="355"/>
      <c r="AQ89" s="355"/>
      <c r="AR89" s="355"/>
      <c r="AS89" s="355"/>
      <c r="AT89" s="355"/>
      <c r="AU89" s="355"/>
      <c r="AV89" s="355"/>
      <c r="AW89" s="356"/>
      <c r="AX89" s="338"/>
      <c r="AY89" s="339"/>
      <c r="AZ89" s="339"/>
      <c r="BA89" s="339"/>
      <c r="BB89" s="339"/>
      <c r="BC89" s="340"/>
      <c r="BD89" s="340"/>
      <c r="BE89" s="340"/>
      <c r="BF89" s="340"/>
      <c r="BG89" s="340"/>
      <c r="BH89" s="340"/>
      <c r="BI89" s="340"/>
      <c r="BJ89" s="340"/>
      <c r="BK89" s="340"/>
      <c r="BL89" s="340"/>
      <c r="BM89" s="340"/>
      <c r="BN89" s="340"/>
      <c r="BO89" s="340"/>
      <c r="BP89" s="340"/>
      <c r="BQ89" s="340"/>
      <c r="BR89" s="340"/>
      <c r="BS89" s="340"/>
      <c r="BT89" s="340"/>
      <c r="BU89" s="340"/>
      <c r="BV89" s="340"/>
      <c r="BW89" s="340"/>
      <c r="BX89" s="340"/>
      <c r="BY89" s="340"/>
      <c r="BZ89" s="340"/>
      <c r="CA89" s="340"/>
    </row>
    <row r="90" spans="1:79" ht="11.4" customHeight="1">
      <c r="A90" s="418"/>
      <c r="B90" s="418"/>
      <c r="C90" s="418"/>
      <c r="D90" s="418"/>
      <c r="E90" s="418"/>
      <c r="F90" s="418"/>
      <c r="G90" s="418"/>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159"/>
      <c r="AO90" s="354"/>
      <c r="AP90" s="355"/>
      <c r="AQ90" s="355"/>
      <c r="AR90" s="355"/>
      <c r="AS90" s="355"/>
      <c r="AT90" s="355"/>
      <c r="AU90" s="355"/>
      <c r="AV90" s="355"/>
      <c r="AW90" s="356"/>
      <c r="AX90" s="338"/>
      <c r="AY90" s="339"/>
      <c r="AZ90" s="339"/>
      <c r="BA90" s="339"/>
      <c r="BB90" s="339"/>
      <c r="BC90" s="340"/>
      <c r="BD90" s="340"/>
      <c r="BE90" s="340"/>
      <c r="BF90" s="340"/>
      <c r="BG90" s="340"/>
      <c r="BH90" s="340"/>
      <c r="BI90" s="340"/>
      <c r="BJ90" s="340"/>
      <c r="BK90" s="340"/>
      <c r="BL90" s="340"/>
      <c r="BM90" s="340"/>
      <c r="BN90" s="340"/>
      <c r="BO90" s="340"/>
      <c r="BP90" s="340"/>
      <c r="BQ90" s="340"/>
      <c r="BR90" s="340"/>
      <c r="BS90" s="340"/>
      <c r="BT90" s="340"/>
      <c r="BU90" s="340"/>
      <c r="BV90" s="340"/>
      <c r="BW90" s="340"/>
      <c r="BX90" s="340"/>
      <c r="BY90" s="340"/>
      <c r="BZ90" s="340"/>
      <c r="CA90" s="340"/>
    </row>
    <row r="91" spans="1:79" ht="11.4" customHeight="1">
      <c r="A91" s="418"/>
      <c r="B91" s="418"/>
      <c r="C91" s="418"/>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159"/>
      <c r="AO91" s="354"/>
      <c r="AP91" s="355"/>
      <c r="AQ91" s="355"/>
      <c r="AR91" s="355"/>
      <c r="AS91" s="355"/>
      <c r="AT91" s="355"/>
      <c r="AU91" s="355"/>
      <c r="AV91" s="355"/>
      <c r="AW91" s="356"/>
      <c r="AX91" s="338"/>
      <c r="AY91" s="339"/>
      <c r="AZ91" s="339"/>
      <c r="BA91" s="339"/>
      <c r="BB91" s="339"/>
      <c r="BC91" s="340"/>
      <c r="BD91" s="340"/>
      <c r="BE91" s="340"/>
      <c r="BF91" s="340"/>
      <c r="BG91" s="340"/>
      <c r="BH91" s="340"/>
      <c r="BI91" s="340"/>
      <c r="BJ91" s="340"/>
      <c r="BK91" s="340"/>
      <c r="BL91" s="340"/>
      <c r="BM91" s="340"/>
      <c r="BN91" s="340"/>
      <c r="BO91" s="340"/>
      <c r="BP91" s="340"/>
      <c r="BQ91" s="340"/>
      <c r="BR91" s="340"/>
      <c r="BS91" s="340"/>
      <c r="BT91" s="340"/>
      <c r="BU91" s="340"/>
      <c r="BV91" s="340"/>
      <c r="BW91" s="340"/>
      <c r="BX91" s="340"/>
      <c r="BY91" s="340"/>
      <c r="BZ91" s="340"/>
      <c r="CA91" s="340"/>
    </row>
    <row r="92" spans="1:79" ht="11.4" customHeight="1">
      <c r="A92" s="418"/>
      <c r="B92" s="418"/>
      <c r="C92" s="418"/>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159"/>
      <c r="AO92" s="354"/>
      <c r="AP92" s="355"/>
      <c r="AQ92" s="355"/>
      <c r="AR92" s="355"/>
      <c r="AS92" s="355"/>
      <c r="AT92" s="355"/>
      <c r="AU92" s="355"/>
      <c r="AV92" s="355"/>
      <c r="AW92" s="356"/>
      <c r="AX92" s="338"/>
      <c r="AY92" s="339"/>
      <c r="AZ92" s="339"/>
      <c r="BA92" s="339"/>
      <c r="BB92" s="339"/>
      <c r="BC92" s="340"/>
      <c r="BD92" s="340"/>
      <c r="BE92" s="340"/>
      <c r="BF92" s="340"/>
      <c r="BG92" s="340"/>
      <c r="BH92" s="340"/>
      <c r="BI92" s="340"/>
      <c r="BJ92" s="340"/>
      <c r="BK92" s="340"/>
      <c r="BL92" s="340"/>
      <c r="BM92" s="340"/>
      <c r="BN92" s="340"/>
      <c r="BO92" s="340"/>
      <c r="BP92" s="340"/>
      <c r="BQ92" s="340"/>
      <c r="BR92" s="340"/>
      <c r="BS92" s="340"/>
      <c r="BT92" s="340"/>
      <c r="BU92" s="340"/>
      <c r="BV92" s="340"/>
      <c r="BW92" s="340"/>
      <c r="BX92" s="340"/>
      <c r="BY92" s="340"/>
      <c r="BZ92" s="340"/>
      <c r="CA92" s="340"/>
    </row>
    <row r="93" spans="1:79" ht="11.4" customHeight="1">
      <c r="A93" s="418"/>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159"/>
      <c r="AO93" s="354"/>
      <c r="AP93" s="355"/>
      <c r="AQ93" s="355"/>
      <c r="AR93" s="355"/>
      <c r="AS93" s="355"/>
      <c r="AT93" s="355"/>
      <c r="AU93" s="355"/>
      <c r="AV93" s="355"/>
      <c r="AW93" s="356"/>
      <c r="AX93" s="338"/>
      <c r="AY93" s="339"/>
      <c r="AZ93" s="339"/>
      <c r="BA93" s="339"/>
      <c r="BB93" s="339"/>
      <c r="BC93" s="340"/>
      <c r="BD93" s="340"/>
      <c r="BE93" s="340"/>
      <c r="BF93" s="340"/>
      <c r="BG93" s="340"/>
      <c r="BH93" s="340"/>
      <c r="BI93" s="340"/>
      <c r="BJ93" s="340"/>
      <c r="BK93" s="340"/>
      <c r="BL93" s="340"/>
      <c r="BM93" s="340"/>
      <c r="BN93" s="340"/>
      <c r="BO93" s="340"/>
      <c r="BP93" s="340"/>
      <c r="BQ93" s="340"/>
      <c r="BR93" s="340"/>
      <c r="BS93" s="340"/>
      <c r="BT93" s="340"/>
      <c r="BU93" s="340"/>
      <c r="BV93" s="340"/>
      <c r="BW93" s="340"/>
      <c r="BX93" s="340"/>
      <c r="BY93" s="340"/>
      <c r="BZ93" s="340"/>
      <c r="CA93" s="340"/>
    </row>
    <row r="94" spans="1:79" ht="16.8" customHeight="1">
      <c r="A94" s="418"/>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159"/>
      <c r="AO94" s="354"/>
      <c r="AP94" s="355"/>
      <c r="AQ94" s="355"/>
      <c r="AR94" s="355"/>
      <c r="AS94" s="355"/>
      <c r="AT94" s="355"/>
      <c r="AU94" s="355"/>
      <c r="AV94" s="355"/>
      <c r="AW94" s="356"/>
      <c r="AX94" s="338"/>
      <c r="AY94" s="339"/>
      <c r="AZ94" s="339"/>
      <c r="BA94" s="339"/>
      <c r="BB94" s="339"/>
      <c r="BC94" s="340"/>
      <c r="BD94" s="340"/>
      <c r="BE94" s="340"/>
      <c r="BF94" s="340"/>
      <c r="BG94" s="340"/>
      <c r="BH94" s="340"/>
      <c r="BI94" s="340"/>
      <c r="BJ94" s="340"/>
      <c r="BK94" s="340"/>
      <c r="BL94" s="340"/>
      <c r="BM94" s="340"/>
      <c r="BN94" s="340"/>
      <c r="BO94" s="340"/>
      <c r="BP94" s="340"/>
      <c r="BQ94" s="340"/>
      <c r="BR94" s="340"/>
      <c r="BS94" s="340"/>
      <c r="BT94" s="340"/>
      <c r="BU94" s="340"/>
      <c r="BV94" s="340"/>
      <c r="BW94" s="340"/>
      <c r="BX94" s="340"/>
      <c r="BY94" s="340"/>
      <c r="BZ94" s="340"/>
      <c r="CA94" s="340"/>
    </row>
    <row r="95" spans="1:79" ht="11.4" customHeight="1">
      <c r="A95" s="157"/>
      <c r="B95" s="190"/>
      <c r="C95" s="158"/>
      <c r="D95" s="158"/>
      <c r="E95" s="158"/>
      <c r="F95" s="158"/>
      <c r="G95" s="158"/>
      <c r="H95" s="158"/>
      <c r="I95" s="158"/>
      <c r="J95" s="158"/>
      <c r="K95" s="158"/>
      <c r="L95" s="158"/>
      <c r="M95" s="158"/>
      <c r="N95" s="158"/>
      <c r="O95" s="158"/>
      <c r="P95" s="158"/>
      <c r="Q95" s="158"/>
      <c r="R95" s="158"/>
      <c r="S95" s="158"/>
      <c r="T95" s="159"/>
      <c r="U95" s="159"/>
      <c r="V95" s="159"/>
      <c r="W95" s="159"/>
      <c r="X95" s="159"/>
      <c r="Y95" s="159"/>
      <c r="Z95" s="159"/>
      <c r="AA95" s="159"/>
      <c r="AB95" s="159"/>
      <c r="AC95" s="159"/>
      <c r="AD95" s="159"/>
      <c r="AE95" s="159"/>
      <c r="AF95" s="159"/>
      <c r="AG95" s="159"/>
      <c r="AH95" s="159"/>
      <c r="AI95" s="159"/>
      <c r="AJ95" s="159"/>
      <c r="AK95" s="159"/>
      <c r="AL95" s="159"/>
      <c r="AM95" s="159"/>
      <c r="AO95" s="354"/>
      <c r="AP95" s="355"/>
      <c r="AQ95" s="355"/>
      <c r="AR95" s="355"/>
      <c r="AS95" s="355"/>
      <c r="AT95" s="355"/>
      <c r="AU95" s="355"/>
      <c r="AV95" s="355"/>
      <c r="AW95" s="356"/>
      <c r="AX95" s="338"/>
      <c r="AY95" s="339"/>
      <c r="AZ95" s="339"/>
      <c r="BA95" s="339"/>
      <c r="BB95" s="339"/>
      <c r="BC95" s="340"/>
      <c r="BD95" s="340"/>
      <c r="BE95" s="340"/>
      <c r="BF95" s="340"/>
      <c r="BG95" s="340"/>
      <c r="BH95" s="340"/>
      <c r="BI95" s="340"/>
      <c r="BJ95" s="340"/>
      <c r="BK95" s="340"/>
      <c r="BL95" s="340"/>
      <c r="BM95" s="340"/>
      <c r="BN95" s="340"/>
      <c r="BO95" s="340"/>
      <c r="BP95" s="340"/>
      <c r="BQ95" s="340"/>
      <c r="BR95" s="340"/>
      <c r="BS95" s="340"/>
      <c r="BT95" s="340"/>
      <c r="BU95" s="340"/>
      <c r="BV95" s="340"/>
      <c r="BW95" s="340"/>
      <c r="BX95" s="340"/>
      <c r="BY95" s="340"/>
      <c r="BZ95" s="340"/>
      <c r="CA95" s="340"/>
    </row>
    <row r="96" spans="1:79" ht="19.2" customHeight="1">
      <c r="A96" s="416" t="s">
        <v>173</v>
      </c>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159"/>
      <c r="AO96" s="354"/>
      <c r="AP96" s="355"/>
      <c r="AQ96" s="355"/>
      <c r="AR96" s="355"/>
      <c r="AS96" s="355"/>
      <c r="AT96" s="355"/>
      <c r="AU96" s="355"/>
      <c r="AV96" s="355"/>
      <c r="AW96" s="356"/>
      <c r="AX96" s="338"/>
      <c r="AY96" s="339"/>
      <c r="AZ96" s="339"/>
      <c r="BA96" s="339"/>
      <c r="BB96" s="339"/>
      <c r="BC96" s="340"/>
      <c r="BD96" s="340"/>
      <c r="BE96" s="340"/>
      <c r="BF96" s="340"/>
      <c r="BG96" s="340"/>
      <c r="BH96" s="340"/>
      <c r="BI96" s="340"/>
      <c r="BJ96" s="340"/>
      <c r="BK96" s="340"/>
      <c r="BL96" s="340"/>
      <c r="BM96" s="340"/>
      <c r="BN96" s="340"/>
      <c r="BO96" s="340"/>
      <c r="BP96" s="340"/>
      <c r="BQ96" s="340"/>
      <c r="BR96" s="340"/>
      <c r="BS96" s="340"/>
      <c r="BT96" s="340"/>
      <c r="BU96" s="340"/>
      <c r="BV96" s="340"/>
      <c r="BW96" s="340"/>
      <c r="BX96" s="340"/>
      <c r="BY96" s="340"/>
      <c r="BZ96" s="340"/>
      <c r="CA96" s="340"/>
    </row>
    <row r="97" spans="1:79" ht="11.4" customHeight="1">
      <c r="A97" s="418" t="s">
        <v>181</v>
      </c>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159"/>
      <c r="AO97" s="354"/>
      <c r="AP97" s="355"/>
      <c r="AQ97" s="355"/>
      <c r="AR97" s="355"/>
      <c r="AS97" s="355"/>
      <c r="AT97" s="355"/>
      <c r="AU97" s="355"/>
      <c r="AV97" s="355"/>
      <c r="AW97" s="356"/>
      <c r="AX97" s="338"/>
      <c r="AY97" s="339"/>
      <c r="AZ97" s="339"/>
      <c r="BA97" s="339"/>
      <c r="BB97" s="339"/>
      <c r="BC97" s="340"/>
      <c r="BD97" s="340"/>
      <c r="BE97" s="340"/>
      <c r="BF97" s="340"/>
      <c r="BG97" s="340"/>
      <c r="BH97" s="340"/>
      <c r="BI97" s="340"/>
      <c r="BJ97" s="340"/>
      <c r="BK97" s="340"/>
      <c r="BL97" s="340"/>
      <c r="BM97" s="340"/>
      <c r="BN97" s="340"/>
      <c r="BO97" s="340"/>
      <c r="BP97" s="340"/>
      <c r="BQ97" s="340"/>
      <c r="BR97" s="340"/>
      <c r="BS97" s="340"/>
      <c r="BT97" s="340"/>
      <c r="BU97" s="340"/>
      <c r="BV97" s="340"/>
      <c r="BW97" s="340"/>
      <c r="BX97" s="340"/>
      <c r="BY97" s="340"/>
      <c r="BZ97" s="340"/>
      <c r="CA97" s="340"/>
    </row>
    <row r="98" spans="1:79" s="193" customFormat="1" ht="11.4" customHeight="1">
      <c r="A98" s="418"/>
      <c r="B98" s="418"/>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row>
    <row r="99" spans="1:79" s="193" customFormat="1" ht="11.4" customHeight="1">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row>
    <row r="100" spans="1:79" s="193" customFormat="1" ht="11.4" customHeight="1">
      <c r="A100" s="192"/>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row>
    <row r="101" spans="1:79" s="193" customFormat="1" ht="11.4" customHeight="1">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row>
    <row r="102" spans="1:79" s="193" customFormat="1" ht="11.4"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row>
    <row r="103" spans="1:79" s="193" customFormat="1" ht="11.4" customHeight="1">
      <c r="A103" s="192"/>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row>
    <row r="104" spans="1:79" s="193" customFormat="1" ht="11.4" customHeight="1">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row>
    <row r="105" spans="1:79" s="193" customFormat="1" ht="11.4" customHeight="1">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row>
    <row r="106" spans="1:79" ht="11.4"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row>
    <row r="107" spans="1:79" ht="11.4" customHeight="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row>
    <row r="108" spans="1:79" ht="11.4"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row>
    <row r="109" spans="1:79" ht="11.4"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row>
    <row r="110" spans="1:79" ht="11.4" customHeight="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row>
    <row r="111" spans="1:79" ht="11.4" customHeight="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row>
    <row r="112" spans="1:79" ht="11.4"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row>
    <row r="113" spans="1:36" ht="11.4" customHeight="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row>
    <row r="114" spans="1:36" ht="11.4" customHeight="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row>
    <row r="115" spans="1:36" ht="11.4" customHeight="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row>
    <row r="116" spans="1:36" ht="11.4" customHeight="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row>
    <row r="117" spans="1:36" ht="11.4"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row>
    <row r="118" spans="1:36" ht="11.4" customHeight="1">
      <c r="A118" s="161"/>
      <c r="B118" s="160"/>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row>
    <row r="119" spans="1:36" ht="11.4" customHeight="1">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row>
    <row r="120" spans="1:36" ht="11.4" customHeight="1">
      <c r="B120" s="161"/>
    </row>
    <row r="121" spans="1:36" ht="11.4" customHeight="1"/>
    <row r="122" spans="1:36" ht="11.4" customHeight="1"/>
    <row r="123" spans="1:36" ht="11.4" customHeight="1"/>
    <row r="124" spans="1:36" ht="11.4" customHeight="1"/>
    <row r="125" spans="1:36" ht="11.4" customHeight="1"/>
    <row r="126" spans="1:36" ht="11.4" customHeight="1"/>
    <row r="127" spans="1:36" ht="11.4" customHeight="1"/>
    <row r="128" spans="1:36" ht="11.4" customHeight="1"/>
    <row r="129" ht="11.4" customHeight="1"/>
    <row r="130" ht="11.4" customHeight="1"/>
    <row r="131" ht="11.4" customHeight="1"/>
    <row r="132" ht="11.4" customHeight="1"/>
    <row r="133" ht="11.4" customHeight="1"/>
    <row r="134" ht="11.4" customHeight="1"/>
    <row r="135" ht="11.4" customHeight="1"/>
    <row r="136" ht="11.4" customHeight="1"/>
  </sheetData>
  <sheetProtection formatCells="0" formatColumns="0" formatRows="0" insertColumns="0" insertRows="0" autoFilter="0"/>
  <mergeCells count="270">
    <mergeCell ref="A97:AL98"/>
    <mergeCell ref="AO97:AW97"/>
    <mergeCell ref="AX97:BB97"/>
    <mergeCell ref="BC97:CA97"/>
    <mergeCell ref="AO95:AW95"/>
    <mergeCell ref="AX95:BB95"/>
    <mergeCell ref="BC95:CA95"/>
    <mergeCell ref="A96:AL96"/>
    <mergeCell ref="AO96:AW96"/>
    <mergeCell ref="AX96:BB96"/>
    <mergeCell ref="BC96:CA96"/>
    <mergeCell ref="AO93:AW93"/>
    <mergeCell ref="AX93:BB93"/>
    <mergeCell ref="BC93:CA93"/>
    <mergeCell ref="AO94:AW94"/>
    <mergeCell ref="AX94:BB94"/>
    <mergeCell ref="BC94:CA94"/>
    <mergeCell ref="AO91:AW91"/>
    <mergeCell ref="AX91:BB91"/>
    <mergeCell ref="BC91:CA91"/>
    <mergeCell ref="AO92:AW92"/>
    <mergeCell ref="AX92:BB92"/>
    <mergeCell ref="BC92:CA92"/>
    <mergeCell ref="A88:AL94"/>
    <mergeCell ref="AO88:AW88"/>
    <mergeCell ref="AX88:BB88"/>
    <mergeCell ref="BC88:CA88"/>
    <mergeCell ref="AO89:AW89"/>
    <mergeCell ref="AX89:BB89"/>
    <mergeCell ref="BC89:CA89"/>
    <mergeCell ref="AO90:AW90"/>
    <mergeCell ref="AX90:BB90"/>
    <mergeCell ref="BC90:CA90"/>
    <mergeCell ref="AX86:BB86"/>
    <mergeCell ref="BC86:CA86"/>
    <mergeCell ref="A87:D87"/>
    <mergeCell ref="AO87:AW87"/>
    <mergeCell ref="AX87:BB87"/>
    <mergeCell ref="BC87:CA87"/>
    <mergeCell ref="BT78:BV78"/>
    <mergeCell ref="BW78:BY78"/>
    <mergeCell ref="BZ78:CA78"/>
    <mergeCell ref="AV79:AX79"/>
    <mergeCell ref="AY79:BS79"/>
    <mergeCell ref="AQ80:CA82"/>
    <mergeCell ref="A71:AL71"/>
    <mergeCell ref="A72:J72"/>
    <mergeCell ref="A73:AL86"/>
    <mergeCell ref="BK78:BN78"/>
    <mergeCell ref="BO78:BQ78"/>
    <mergeCell ref="BR78:BS78"/>
    <mergeCell ref="AO85:AW85"/>
    <mergeCell ref="AX85:BB85"/>
    <mergeCell ref="BC85:CA85"/>
    <mergeCell ref="AO86:AW86"/>
    <mergeCell ref="A66:I66"/>
    <mergeCell ref="J66:N66"/>
    <mergeCell ref="O66:AM66"/>
    <mergeCell ref="A67:D67"/>
    <mergeCell ref="E67:I67"/>
    <mergeCell ref="J67:N67"/>
    <mergeCell ref="O67:AM67"/>
    <mergeCell ref="A64:I64"/>
    <mergeCell ref="J64:N64"/>
    <mergeCell ref="O64:AM64"/>
    <mergeCell ref="A65:I65"/>
    <mergeCell ref="J65:N65"/>
    <mergeCell ref="O65:AM65"/>
    <mergeCell ref="A62:I62"/>
    <mergeCell ref="J62:N62"/>
    <mergeCell ref="O62:AM62"/>
    <mergeCell ref="A63:I63"/>
    <mergeCell ref="J63:N63"/>
    <mergeCell ref="O63:AM63"/>
    <mergeCell ref="A60:I60"/>
    <mergeCell ref="J60:N60"/>
    <mergeCell ref="O60:AM60"/>
    <mergeCell ref="A61:I61"/>
    <mergeCell ref="J61:N61"/>
    <mergeCell ref="O61:AM61"/>
    <mergeCell ref="A58:I58"/>
    <mergeCell ref="J58:N58"/>
    <mergeCell ref="O58:AM58"/>
    <mergeCell ref="A59:I59"/>
    <mergeCell ref="J59:N59"/>
    <mergeCell ref="O59:AM59"/>
    <mergeCell ref="A56:I56"/>
    <mergeCell ref="J56:N56"/>
    <mergeCell ref="O56:AM56"/>
    <mergeCell ref="A57:I57"/>
    <mergeCell ref="J57:N57"/>
    <mergeCell ref="O57:AM57"/>
    <mergeCell ref="A54:I54"/>
    <mergeCell ref="J54:N54"/>
    <mergeCell ref="O54:AM54"/>
    <mergeCell ref="A55:I55"/>
    <mergeCell ref="J55:N55"/>
    <mergeCell ref="O55:AM55"/>
    <mergeCell ref="C49:AM51"/>
    <mergeCell ref="AX49:BB49"/>
    <mergeCell ref="BC49:CA49"/>
    <mergeCell ref="AX50:BB50"/>
    <mergeCell ref="BC50:CA50"/>
    <mergeCell ref="AX51:BB51"/>
    <mergeCell ref="BC51:CA51"/>
    <mergeCell ref="AO47:AW47"/>
    <mergeCell ref="AX47:BB47"/>
    <mergeCell ref="BC47:CA47"/>
    <mergeCell ref="H48:J48"/>
    <mergeCell ref="K48:AE48"/>
    <mergeCell ref="AO48:AW48"/>
    <mergeCell ref="AX48:BB48"/>
    <mergeCell ref="BC48:CA48"/>
    <mergeCell ref="BC45:CA45"/>
    <mergeCell ref="AO46:AW46"/>
    <mergeCell ref="AX46:BB46"/>
    <mergeCell ref="BC46:CA46"/>
    <mergeCell ref="W47:Z47"/>
    <mergeCell ref="AA47:AC47"/>
    <mergeCell ref="AD47:AE47"/>
    <mergeCell ref="AF47:AH47"/>
    <mergeCell ref="AI47:AK47"/>
    <mergeCell ref="AL47:AM47"/>
    <mergeCell ref="A45:D45"/>
    <mergeCell ref="E45:I45"/>
    <mergeCell ref="J45:N45"/>
    <mergeCell ref="O45:AM45"/>
    <mergeCell ref="AO45:AW45"/>
    <mergeCell ref="AX45:BB45"/>
    <mergeCell ref="A44:I44"/>
    <mergeCell ref="J44:N44"/>
    <mergeCell ref="O44:AM44"/>
    <mergeCell ref="AO44:AW44"/>
    <mergeCell ref="AX44:BB44"/>
    <mergeCell ref="BC44:CA44"/>
    <mergeCell ref="A43:I43"/>
    <mergeCell ref="J43:N43"/>
    <mergeCell ref="O43:AM43"/>
    <mergeCell ref="AO43:AW43"/>
    <mergeCell ref="AX43:BB43"/>
    <mergeCell ref="BC43:CA43"/>
    <mergeCell ref="A42:I42"/>
    <mergeCell ref="J42:N42"/>
    <mergeCell ref="O42:AM42"/>
    <mergeCell ref="AO42:AW42"/>
    <mergeCell ref="AX42:BB42"/>
    <mergeCell ref="BC42:CA42"/>
    <mergeCell ref="A41:I41"/>
    <mergeCell ref="J41:N41"/>
    <mergeCell ref="O41:AM41"/>
    <mergeCell ref="AO41:AW41"/>
    <mergeCell ref="AX41:BB41"/>
    <mergeCell ref="BC41:CA41"/>
    <mergeCell ref="A40:I40"/>
    <mergeCell ref="J40:N40"/>
    <mergeCell ref="O40:AM40"/>
    <mergeCell ref="AO40:AW40"/>
    <mergeCell ref="AX40:BB40"/>
    <mergeCell ref="BC40:CA40"/>
    <mergeCell ref="A39:I39"/>
    <mergeCell ref="J39:N39"/>
    <mergeCell ref="O39:AM39"/>
    <mergeCell ref="AO39:AW39"/>
    <mergeCell ref="AX39:BB39"/>
    <mergeCell ref="BC39:CA39"/>
    <mergeCell ref="A37:I37"/>
    <mergeCell ref="J37:N37"/>
    <mergeCell ref="O37:AM37"/>
    <mergeCell ref="A38:I38"/>
    <mergeCell ref="J38:N38"/>
    <mergeCell ref="O38:AM38"/>
    <mergeCell ref="A35:I35"/>
    <mergeCell ref="J35:N35"/>
    <mergeCell ref="O35:AM35"/>
    <mergeCell ref="AX35:BB35"/>
    <mergeCell ref="BC35:CA35"/>
    <mergeCell ref="A36:I36"/>
    <mergeCell ref="J36:N36"/>
    <mergeCell ref="O36:AM36"/>
    <mergeCell ref="AX36:BB36"/>
    <mergeCell ref="BC36:CA36"/>
    <mergeCell ref="A34:I34"/>
    <mergeCell ref="J34:N34"/>
    <mergeCell ref="O34:AM34"/>
    <mergeCell ref="AO34:AW34"/>
    <mergeCell ref="AX34:BB34"/>
    <mergeCell ref="BC34:CA34"/>
    <mergeCell ref="A33:I33"/>
    <mergeCell ref="J33:N33"/>
    <mergeCell ref="O33:AM33"/>
    <mergeCell ref="AO33:AW33"/>
    <mergeCell ref="AX33:BB33"/>
    <mergeCell ref="BC33:CA33"/>
    <mergeCell ref="A32:I32"/>
    <mergeCell ref="J32:N32"/>
    <mergeCell ref="O32:AM32"/>
    <mergeCell ref="AO32:AW32"/>
    <mergeCell ref="AX32:BB32"/>
    <mergeCell ref="BC32:CA32"/>
    <mergeCell ref="A31:I31"/>
    <mergeCell ref="J31:N31"/>
    <mergeCell ref="O31:AM31"/>
    <mergeCell ref="AO31:AW31"/>
    <mergeCell ref="AX31:BB31"/>
    <mergeCell ref="BC31:CA31"/>
    <mergeCell ref="A30:I30"/>
    <mergeCell ref="J30:N30"/>
    <mergeCell ref="O30:AM30"/>
    <mergeCell ref="AO30:AW30"/>
    <mergeCell ref="AX30:BB30"/>
    <mergeCell ref="BC30:CA30"/>
    <mergeCell ref="A29:I29"/>
    <mergeCell ref="J29:N29"/>
    <mergeCell ref="O29:AM29"/>
    <mergeCell ref="AO29:AW29"/>
    <mergeCell ref="AX29:BB29"/>
    <mergeCell ref="BC29:CA29"/>
    <mergeCell ref="A28:I28"/>
    <mergeCell ref="J28:N28"/>
    <mergeCell ref="O28:AM28"/>
    <mergeCell ref="AO28:AW28"/>
    <mergeCell ref="AX28:BB28"/>
    <mergeCell ref="BC28:CA28"/>
    <mergeCell ref="A27:I27"/>
    <mergeCell ref="J27:N27"/>
    <mergeCell ref="O27:AM27"/>
    <mergeCell ref="AO27:AW27"/>
    <mergeCell ref="AX27:BB27"/>
    <mergeCell ref="BC27:CA27"/>
    <mergeCell ref="A26:I26"/>
    <mergeCell ref="J26:N26"/>
    <mergeCell ref="O26:AM26"/>
    <mergeCell ref="AO26:AW26"/>
    <mergeCell ref="AX26:BB26"/>
    <mergeCell ref="BC26:CA26"/>
    <mergeCell ref="AO24:AW24"/>
    <mergeCell ref="AX24:BB24"/>
    <mergeCell ref="BC24:CA24"/>
    <mergeCell ref="A25:I25"/>
    <mergeCell ref="J25:N25"/>
    <mergeCell ref="O25:AM25"/>
    <mergeCell ref="AO25:AW25"/>
    <mergeCell ref="AX25:BB25"/>
    <mergeCell ref="BC25:CA25"/>
    <mergeCell ref="H14:J14"/>
    <mergeCell ref="K14:AE14"/>
    <mergeCell ref="C15:AM22"/>
    <mergeCell ref="A24:I24"/>
    <mergeCell ref="J24:N24"/>
    <mergeCell ref="O24:AM2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4">
    <dataValidation imeMode="halfAlpha" allowBlank="1" showInputMessage="1" showErrorMessage="1" sqref="S46:V47 W46:X46 AD46:AH46 J46:N47 AM46 BG77:BJ78 BK77:BL77 BR77:BV77 AX77:BB78 CA77"/>
    <dataValidation type="list" allowBlank="1" showInputMessage="1" showErrorMessage="1" sqref="H14:J14">
      <formula1>$AP$7:$AP$11</formula1>
    </dataValidation>
    <dataValidation type="list" allowBlank="1" showInputMessage="1" showErrorMessage="1" sqref="H48:J48 AV79:AX79">
      <formula1>$AP$12:$AP$13</formula1>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152400</xdr:colOff>
                    <xdr:row>8</xdr:row>
                    <xdr:rowOff>259080</xdr:rowOff>
                  </from>
                  <to>
                    <xdr:col>9</xdr:col>
                    <xdr:colOff>30480</xdr:colOff>
                    <xdr:row>10</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152400</xdr:colOff>
                    <xdr:row>9</xdr:row>
                    <xdr:rowOff>220980</xdr:rowOff>
                  </from>
                  <to>
                    <xdr:col>9</xdr:col>
                    <xdr:colOff>30480</xdr:colOff>
                    <xdr:row>11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136"/>
  <sheetViews>
    <sheetView view="pageBreakPreview" topLeftCell="A13" zoomScale="120" zoomScaleNormal="120" zoomScaleSheetLayoutView="120" workbookViewId="0">
      <selection activeCell="J25" sqref="J25:N25"/>
    </sheetView>
  </sheetViews>
  <sheetFormatPr defaultColWidth="2.21875" defaultRowHeight="13.2"/>
  <cols>
    <col min="1" max="39" width="2.33203125" style="89" customWidth="1"/>
    <col min="40" max="40" width="7.88671875" style="89" customWidth="1"/>
    <col min="41" max="41" width="7.21875" style="89" customWidth="1"/>
    <col min="42" max="42" width="0" style="89" hidden="1" customWidth="1"/>
    <col min="43" max="54" width="2.21875" style="89"/>
    <col min="55" max="60" width="6" style="89" customWidth="1"/>
    <col min="61" max="16384" width="2.21875" style="89"/>
  </cols>
  <sheetData>
    <row r="1" spans="1:42" ht="14.4">
      <c r="A1" s="208" t="s">
        <v>189</v>
      </c>
    </row>
    <row r="3" spans="1:42" s="94" customFormat="1" ht="12" customHeight="1">
      <c r="A3" s="392" t="s">
        <v>20</v>
      </c>
      <c r="B3" s="90" t="s">
        <v>0</v>
      </c>
      <c r="C3" s="91"/>
      <c r="D3" s="91"/>
      <c r="E3" s="92"/>
      <c r="F3" s="92"/>
      <c r="G3" s="92"/>
      <c r="H3" s="92"/>
      <c r="I3" s="92"/>
      <c r="J3" s="92"/>
      <c r="K3" s="93"/>
      <c r="L3" s="351"/>
      <c r="M3" s="352"/>
      <c r="N3" s="352"/>
      <c r="O3" s="352"/>
      <c r="P3" s="352"/>
      <c r="Q3" s="352"/>
      <c r="R3" s="352"/>
      <c r="S3" s="352"/>
      <c r="T3" s="352"/>
      <c r="U3" s="352"/>
      <c r="V3" s="352"/>
      <c r="W3" s="352"/>
      <c r="X3" s="352"/>
      <c r="Y3" s="352"/>
      <c r="Z3" s="352"/>
      <c r="AA3" s="352"/>
      <c r="AB3" s="352"/>
      <c r="AC3" s="352"/>
      <c r="AD3" s="352"/>
      <c r="AE3" s="352"/>
      <c r="AF3" s="353"/>
      <c r="AG3" s="405" t="s">
        <v>102</v>
      </c>
      <c r="AH3" s="406"/>
      <c r="AI3" s="406"/>
      <c r="AJ3" s="406"/>
      <c r="AK3" s="406"/>
      <c r="AL3" s="406"/>
      <c r="AM3" s="407"/>
    </row>
    <row r="4" spans="1:42" s="94" customFormat="1" ht="20.25" customHeight="1">
      <c r="A4" s="393"/>
      <c r="B4" s="95" t="s">
        <v>18</v>
      </c>
      <c r="C4" s="96"/>
      <c r="D4" s="96"/>
      <c r="E4" s="97"/>
      <c r="F4" s="97"/>
      <c r="G4" s="97"/>
      <c r="H4" s="97"/>
      <c r="I4" s="97"/>
      <c r="J4" s="97"/>
      <c r="K4" s="98"/>
      <c r="L4" s="348"/>
      <c r="M4" s="349"/>
      <c r="N4" s="349"/>
      <c r="O4" s="349"/>
      <c r="P4" s="349"/>
      <c r="Q4" s="349"/>
      <c r="R4" s="349"/>
      <c r="S4" s="349"/>
      <c r="T4" s="349"/>
      <c r="U4" s="349"/>
      <c r="V4" s="349"/>
      <c r="W4" s="349"/>
      <c r="X4" s="349"/>
      <c r="Y4" s="349"/>
      <c r="Z4" s="349"/>
      <c r="AA4" s="349"/>
      <c r="AB4" s="349"/>
      <c r="AC4" s="349"/>
      <c r="AD4" s="349"/>
      <c r="AE4" s="349"/>
      <c r="AF4" s="350"/>
      <c r="AG4" s="408"/>
      <c r="AH4" s="409"/>
      <c r="AI4" s="409"/>
      <c r="AJ4" s="409"/>
      <c r="AK4" s="409"/>
      <c r="AL4" s="409"/>
      <c r="AM4" s="410"/>
    </row>
    <row r="5" spans="1:42" s="94" customFormat="1" ht="20.25" customHeight="1">
      <c r="A5" s="393"/>
      <c r="B5" s="99" t="s">
        <v>32</v>
      </c>
      <c r="C5" s="100"/>
      <c r="D5" s="100"/>
      <c r="E5" s="101"/>
      <c r="F5" s="101"/>
      <c r="G5" s="101"/>
      <c r="H5" s="101"/>
      <c r="I5" s="101"/>
      <c r="J5" s="101"/>
      <c r="K5" s="102"/>
      <c r="L5" s="357"/>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9"/>
    </row>
    <row r="6" spans="1:42" s="94" customFormat="1" ht="13.5" customHeight="1">
      <c r="A6" s="393"/>
      <c r="B6" s="360" t="s">
        <v>33</v>
      </c>
      <c r="C6" s="361"/>
      <c r="D6" s="361"/>
      <c r="E6" s="361"/>
      <c r="F6" s="361"/>
      <c r="G6" s="361"/>
      <c r="H6" s="361"/>
      <c r="I6" s="361"/>
      <c r="J6" s="361"/>
      <c r="K6" s="362"/>
      <c r="L6" s="103" t="s">
        <v>6</v>
      </c>
      <c r="M6" s="103"/>
      <c r="N6" s="103"/>
      <c r="O6" s="103"/>
      <c r="P6" s="103"/>
      <c r="Q6" s="366"/>
      <c r="R6" s="366"/>
      <c r="S6" s="103" t="s">
        <v>7</v>
      </c>
      <c r="T6" s="366"/>
      <c r="U6" s="366"/>
      <c r="V6" s="366"/>
      <c r="W6" s="103" t="s">
        <v>8</v>
      </c>
      <c r="X6" s="103"/>
      <c r="Y6" s="103"/>
      <c r="Z6" s="103"/>
      <c r="AA6" s="103"/>
      <c r="AB6" s="103"/>
      <c r="AC6" s="104"/>
      <c r="AD6" s="103"/>
      <c r="AE6" s="103"/>
      <c r="AF6" s="103"/>
      <c r="AG6" s="103"/>
      <c r="AH6" s="103"/>
      <c r="AI6" s="103"/>
      <c r="AJ6" s="103"/>
      <c r="AK6" s="103"/>
      <c r="AL6" s="103"/>
      <c r="AM6" s="105"/>
    </row>
    <row r="7" spans="1:42" s="94" customFormat="1" ht="20.25" customHeight="1">
      <c r="A7" s="393"/>
      <c r="B7" s="363"/>
      <c r="C7" s="364"/>
      <c r="D7" s="364"/>
      <c r="E7" s="364"/>
      <c r="F7" s="364"/>
      <c r="G7" s="364"/>
      <c r="H7" s="364"/>
      <c r="I7" s="364"/>
      <c r="J7" s="364"/>
      <c r="K7" s="365"/>
      <c r="L7" s="348"/>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50"/>
      <c r="AP7" s="94" t="s">
        <v>161</v>
      </c>
    </row>
    <row r="8" spans="1:42" s="94" customFormat="1" ht="20.25" customHeight="1">
      <c r="A8" s="393"/>
      <c r="B8" s="106" t="s">
        <v>9</v>
      </c>
      <c r="C8" s="107"/>
      <c r="D8" s="107"/>
      <c r="E8" s="108"/>
      <c r="F8" s="108"/>
      <c r="G8" s="108"/>
      <c r="H8" s="108"/>
      <c r="I8" s="108"/>
      <c r="J8" s="108"/>
      <c r="K8" s="108"/>
      <c r="L8" s="106" t="s">
        <v>10</v>
      </c>
      <c r="M8" s="108"/>
      <c r="N8" s="108"/>
      <c r="O8" s="108"/>
      <c r="P8" s="108"/>
      <c r="Q8" s="108"/>
      <c r="R8" s="109"/>
      <c r="S8" s="344"/>
      <c r="T8" s="345"/>
      <c r="U8" s="345"/>
      <c r="V8" s="345"/>
      <c r="W8" s="345"/>
      <c r="X8" s="345"/>
      <c r="Y8" s="346"/>
      <c r="Z8" s="106" t="s">
        <v>30</v>
      </c>
      <c r="AA8" s="108"/>
      <c r="AB8" s="108"/>
      <c r="AC8" s="108"/>
      <c r="AD8" s="108"/>
      <c r="AE8" s="108"/>
      <c r="AF8" s="109"/>
      <c r="AG8" s="347"/>
      <c r="AH8" s="345"/>
      <c r="AI8" s="345"/>
      <c r="AJ8" s="345"/>
      <c r="AK8" s="345"/>
      <c r="AL8" s="345"/>
      <c r="AM8" s="346"/>
      <c r="AP8" s="94" t="s">
        <v>162</v>
      </c>
    </row>
    <row r="9" spans="1:42" s="94" customFormat="1" ht="20.25" customHeight="1">
      <c r="A9" s="394"/>
      <c r="B9" s="106" t="s">
        <v>19</v>
      </c>
      <c r="C9" s="107"/>
      <c r="D9" s="107"/>
      <c r="E9" s="108"/>
      <c r="F9" s="108"/>
      <c r="G9" s="108"/>
      <c r="H9" s="108"/>
      <c r="I9" s="108"/>
      <c r="J9" s="108"/>
      <c r="K9" s="108"/>
      <c r="L9" s="344"/>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6"/>
      <c r="AP9" s="94" t="s">
        <v>163</v>
      </c>
    </row>
    <row r="10" spans="1:42" s="94" customFormat="1" ht="18" customHeight="1">
      <c r="A10" s="395" t="s">
        <v>21</v>
      </c>
      <c r="B10" s="396"/>
      <c r="C10" s="396"/>
      <c r="D10" s="396"/>
      <c r="E10" s="396"/>
      <c r="F10" s="396"/>
      <c r="G10" s="396"/>
      <c r="H10" s="397"/>
      <c r="I10" s="188"/>
      <c r="J10" s="110" t="s">
        <v>177</v>
      </c>
      <c r="K10" s="103"/>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2"/>
      <c r="AN10" s="94" t="b">
        <v>0</v>
      </c>
      <c r="AP10" s="94" t="s">
        <v>164</v>
      </c>
    </row>
    <row r="11" spans="1:42" s="94" customFormat="1" ht="18" customHeight="1">
      <c r="A11" s="398"/>
      <c r="B11" s="399"/>
      <c r="C11" s="399"/>
      <c r="D11" s="399"/>
      <c r="E11" s="399"/>
      <c r="F11" s="399"/>
      <c r="G11" s="399"/>
      <c r="H11" s="400"/>
      <c r="I11" s="189"/>
      <c r="J11" s="113" t="s">
        <v>178</v>
      </c>
      <c r="K11" s="97"/>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114"/>
      <c r="AN11" s="94" t="b">
        <v>0</v>
      </c>
      <c r="AP11" s="94" t="s">
        <v>165</v>
      </c>
    </row>
    <row r="12" spans="1:42" s="94" customFormat="1" ht="5.25" customHeight="1">
      <c r="A12" s="223"/>
      <c r="B12" s="223"/>
      <c r="C12" s="223"/>
      <c r="D12" s="223"/>
      <c r="E12" s="223"/>
      <c r="F12" s="223"/>
      <c r="G12" s="223"/>
      <c r="H12" s="223"/>
      <c r="I12" s="110"/>
      <c r="J12" s="116"/>
      <c r="K12" s="103"/>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P12" s="94" t="s">
        <v>161</v>
      </c>
    </row>
    <row r="13" spans="1:42" s="94" customFormat="1" ht="20.25" customHeight="1">
      <c r="A13" s="117" t="s">
        <v>172</v>
      </c>
      <c r="B13" s="118"/>
      <c r="C13" s="224"/>
      <c r="D13" s="224"/>
      <c r="E13" s="224"/>
      <c r="F13" s="224"/>
      <c r="G13" s="224"/>
      <c r="H13" s="224"/>
      <c r="I13" s="120"/>
      <c r="J13" s="113"/>
      <c r="K13" s="97"/>
      <c r="L13" s="96"/>
      <c r="M13" s="96"/>
      <c r="N13" s="96"/>
      <c r="O13" s="96"/>
      <c r="P13" s="96"/>
      <c r="Q13" s="96"/>
      <c r="R13" s="96"/>
      <c r="S13" s="96"/>
      <c r="T13" s="96"/>
      <c r="U13" s="96"/>
      <c r="V13" s="96"/>
      <c r="W13" s="372" t="s">
        <v>36</v>
      </c>
      <c r="X13" s="370"/>
      <c r="Y13" s="370"/>
      <c r="Z13" s="371"/>
      <c r="AA13" s="368" t="str">
        <f>IF($L$5="","",VLOOKUP($L$5,基準単価!$D$7:$F$35,2,0))</f>
        <v/>
      </c>
      <c r="AB13" s="369"/>
      <c r="AC13" s="369"/>
      <c r="AD13" s="370" t="s">
        <v>27</v>
      </c>
      <c r="AE13" s="371"/>
      <c r="AF13" s="372" t="s">
        <v>25</v>
      </c>
      <c r="AG13" s="370"/>
      <c r="AH13" s="371"/>
      <c r="AI13" s="379">
        <f>ROUNDDOWN($J$45/1000,0)</f>
        <v>0</v>
      </c>
      <c r="AJ13" s="380"/>
      <c r="AK13" s="380"/>
      <c r="AL13" s="370" t="s">
        <v>27</v>
      </c>
      <c r="AM13" s="371"/>
      <c r="AP13" s="94" t="s">
        <v>162</v>
      </c>
    </row>
    <row r="14" spans="1:42" s="94" customFormat="1" ht="20.25" customHeight="1">
      <c r="A14" s="121" t="s">
        <v>22</v>
      </c>
      <c r="B14" s="222"/>
      <c r="C14" s="122"/>
      <c r="D14" s="122"/>
      <c r="E14" s="122"/>
      <c r="F14" s="122"/>
      <c r="G14" s="122"/>
      <c r="H14" s="402"/>
      <c r="I14" s="403"/>
      <c r="J14" s="404"/>
      <c r="K14" s="373" t="s">
        <v>42</v>
      </c>
      <c r="L14" s="374"/>
      <c r="M14" s="374"/>
      <c r="N14" s="374"/>
      <c r="O14" s="374"/>
      <c r="P14" s="374"/>
      <c r="Q14" s="374"/>
      <c r="R14" s="374"/>
      <c r="S14" s="374"/>
      <c r="T14" s="374"/>
      <c r="U14" s="374"/>
      <c r="V14" s="374"/>
      <c r="W14" s="374"/>
      <c r="X14" s="374"/>
      <c r="Y14" s="374"/>
      <c r="Z14" s="374"/>
      <c r="AA14" s="374"/>
      <c r="AB14" s="374"/>
      <c r="AC14" s="374"/>
      <c r="AD14" s="374"/>
      <c r="AE14" s="374"/>
      <c r="AF14" s="123" t="s">
        <v>168</v>
      </c>
      <c r="AG14" s="124"/>
      <c r="AH14" s="124"/>
      <c r="AI14" s="125"/>
      <c r="AJ14" s="125"/>
      <c r="AK14" s="107"/>
      <c r="AL14" s="122"/>
      <c r="AM14" s="126"/>
    </row>
    <row r="15" spans="1:42" s="94" customFormat="1" ht="14.25" customHeight="1">
      <c r="A15" s="127"/>
      <c r="B15" s="128"/>
      <c r="C15" s="375" t="s">
        <v>222</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row>
    <row r="16" spans="1:42" s="94" customFormat="1" ht="14.25" customHeight="1">
      <c r="A16" s="129"/>
      <c r="B16" s="130"/>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6"/>
    </row>
    <row r="17" spans="1:79" s="94" customFormat="1" ht="14.25" customHeight="1">
      <c r="A17" s="129"/>
      <c r="B17" s="130"/>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6"/>
    </row>
    <row r="18" spans="1:79" s="94" customFormat="1" ht="14.25" customHeight="1">
      <c r="A18" s="129"/>
      <c r="B18" s="130"/>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6"/>
    </row>
    <row r="19" spans="1:79" s="94" customFormat="1" ht="14.25" customHeight="1">
      <c r="A19" s="129"/>
      <c r="B19" s="130"/>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6"/>
    </row>
    <row r="20" spans="1:79" s="94" customFormat="1" ht="14.25" customHeight="1">
      <c r="A20" s="129"/>
      <c r="B20" s="130"/>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6"/>
    </row>
    <row r="21" spans="1:79" s="94" customFormat="1" ht="14.25" customHeight="1">
      <c r="A21" s="129"/>
      <c r="B21" s="130"/>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6"/>
    </row>
    <row r="22" spans="1:79" s="94" customFormat="1" ht="14.25" customHeight="1">
      <c r="A22" s="131"/>
      <c r="B22" s="132"/>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8"/>
    </row>
    <row r="23" spans="1:79" ht="18" customHeight="1">
      <c r="A23" s="151" t="s">
        <v>166</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O23" s="89" t="s">
        <v>195</v>
      </c>
    </row>
    <row r="24" spans="1:79" ht="18" customHeight="1">
      <c r="A24" s="381" t="s">
        <v>23</v>
      </c>
      <c r="B24" s="382"/>
      <c r="C24" s="382"/>
      <c r="D24" s="382"/>
      <c r="E24" s="382"/>
      <c r="F24" s="382"/>
      <c r="G24" s="382"/>
      <c r="H24" s="382"/>
      <c r="I24" s="383"/>
      <c r="J24" s="381" t="s">
        <v>26</v>
      </c>
      <c r="K24" s="382"/>
      <c r="L24" s="382"/>
      <c r="M24" s="382"/>
      <c r="N24" s="382"/>
      <c r="O24" s="401" t="s">
        <v>24</v>
      </c>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O24" s="381" t="s">
        <v>23</v>
      </c>
      <c r="AP24" s="382"/>
      <c r="AQ24" s="382"/>
      <c r="AR24" s="382"/>
      <c r="AS24" s="382"/>
      <c r="AT24" s="382"/>
      <c r="AU24" s="382"/>
      <c r="AV24" s="382"/>
      <c r="AW24" s="383"/>
      <c r="AX24" s="381" t="s">
        <v>26</v>
      </c>
      <c r="AY24" s="382"/>
      <c r="AZ24" s="382"/>
      <c r="BA24" s="382"/>
      <c r="BB24" s="382"/>
      <c r="BC24" s="401" t="s">
        <v>24</v>
      </c>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row>
    <row r="25" spans="1:79" ht="15.6" customHeight="1">
      <c r="A25" s="354"/>
      <c r="B25" s="355"/>
      <c r="C25" s="355"/>
      <c r="D25" s="355"/>
      <c r="E25" s="355"/>
      <c r="F25" s="355"/>
      <c r="G25" s="355"/>
      <c r="H25" s="355"/>
      <c r="I25" s="356"/>
      <c r="J25" s="338"/>
      <c r="K25" s="339"/>
      <c r="L25" s="339"/>
      <c r="M25" s="339"/>
      <c r="N25" s="339"/>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O25" s="433" t="s">
        <v>215</v>
      </c>
      <c r="AP25" s="434"/>
      <c r="AQ25" s="434"/>
      <c r="AR25" s="434"/>
      <c r="AS25" s="434"/>
      <c r="AT25" s="434"/>
      <c r="AU25" s="434"/>
      <c r="AV25" s="434"/>
      <c r="AW25" s="435"/>
      <c r="AX25" s="338">
        <v>5000</v>
      </c>
      <c r="AY25" s="339"/>
      <c r="AZ25" s="339"/>
      <c r="BA25" s="339"/>
      <c r="BB25" s="339"/>
      <c r="BC25" s="433" t="s">
        <v>196</v>
      </c>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c r="BZ25" s="434"/>
      <c r="CA25" s="435"/>
    </row>
    <row r="26" spans="1:79" ht="15.6" customHeight="1">
      <c r="A26" s="354"/>
      <c r="B26" s="355"/>
      <c r="C26" s="355"/>
      <c r="D26" s="355"/>
      <c r="E26" s="355"/>
      <c r="F26" s="355"/>
      <c r="G26" s="355"/>
      <c r="H26" s="355"/>
      <c r="I26" s="356"/>
      <c r="J26" s="338"/>
      <c r="K26" s="339"/>
      <c r="L26" s="339"/>
      <c r="M26" s="339"/>
      <c r="N26" s="339"/>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O26" s="433" t="s">
        <v>207</v>
      </c>
      <c r="AP26" s="434"/>
      <c r="AQ26" s="434"/>
      <c r="AR26" s="434"/>
      <c r="AS26" s="434"/>
      <c r="AT26" s="434"/>
      <c r="AU26" s="434"/>
      <c r="AV26" s="434"/>
      <c r="AW26" s="435"/>
      <c r="AX26" s="338"/>
      <c r="AY26" s="339"/>
      <c r="AZ26" s="339"/>
      <c r="BA26" s="339"/>
      <c r="BB26" s="339"/>
      <c r="BC26" s="433" t="s">
        <v>197</v>
      </c>
      <c r="BD26" s="434"/>
      <c r="BE26" s="434"/>
      <c r="BF26" s="434"/>
      <c r="BG26" s="434"/>
      <c r="BH26" s="434"/>
      <c r="BI26" s="434"/>
      <c r="BJ26" s="434"/>
      <c r="BK26" s="434"/>
      <c r="BL26" s="434"/>
      <c r="BM26" s="434"/>
      <c r="BN26" s="434"/>
      <c r="BO26" s="434"/>
      <c r="BP26" s="434"/>
      <c r="BQ26" s="434"/>
      <c r="BR26" s="434"/>
      <c r="BS26" s="434"/>
      <c r="BT26" s="434"/>
      <c r="BU26" s="434"/>
      <c r="BV26" s="434"/>
      <c r="BW26" s="434"/>
      <c r="BX26" s="434"/>
      <c r="BY26" s="434"/>
      <c r="BZ26" s="434"/>
      <c r="CA26" s="435"/>
    </row>
    <row r="27" spans="1:79" ht="15.6" customHeight="1">
      <c r="A27" s="354"/>
      <c r="B27" s="355"/>
      <c r="C27" s="355"/>
      <c r="D27" s="355"/>
      <c r="E27" s="355"/>
      <c r="F27" s="355"/>
      <c r="G27" s="355"/>
      <c r="H27" s="355"/>
      <c r="I27" s="356"/>
      <c r="J27" s="338"/>
      <c r="K27" s="339"/>
      <c r="L27" s="339"/>
      <c r="M27" s="339"/>
      <c r="N27" s="339"/>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O27" s="433" t="s">
        <v>208</v>
      </c>
      <c r="AP27" s="434"/>
      <c r="AQ27" s="434"/>
      <c r="AR27" s="434"/>
      <c r="AS27" s="434"/>
      <c r="AT27" s="434"/>
      <c r="AU27" s="434"/>
      <c r="AV27" s="434"/>
      <c r="AW27" s="435"/>
      <c r="AX27" s="338"/>
      <c r="AY27" s="339"/>
      <c r="AZ27" s="339"/>
      <c r="BA27" s="339"/>
      <c r="BB27" s="339"/>
      <c r="BC27" s="433" t="s">
        <v>198</v>
      </c>
      <c r="BD27" s="434"/>
      <c r="BE27" s="434"/>
      <c r="BF27" s="434"/>
      <c r="BG27" s="434"/>
      <c r="BH27" s="434"/>
      <c r="BI27" s="434"/>
      <c r="BJ27" s="434"/>
      <c r="BK27" s="434"/>
      <c r="BL27" s="434"/>
      <c r="BM27" s="434"/>
      <c r="BN27" s="434"/>
      <c r="BO27" s="434"/>
      <c r="BP27" s="434"/>
      <c r="BQ27" s="434"/>
      <c r="BR27" s="434"/>
      <c r="BS27" s="434"/>
      <c r="BT27" s="434"/>
      <c r="BU27" s="434"/>
      <c r="BV27" s="434"/>
      <c r="BW27" s="434"/>
      <c r="BX27" s="434"/>
      <c r="BY27" s="434"/>
      <c r="BZ27" s="434"/>
      <c r="CA27" s="435"/>
    </row>
    <row r="28" spans="1:79" ht="15.6" customHeight="1">
      <c r="A28" s="354"/>
      <c r="B28" s="355"/>
      <c r="C28" s="355"/>
      <c r="D28" s="355"/>
      <c r="E28" s="355"/>
      <c r="F28" s="355"/>
      <c r="G28" s="355"/>
      <c r="H28" s="355"/>
      <c r="I28" s="356"/>
      <c r="J28" s="338"/>
      <c r="K28" s="339"/>
      <c r="L28" s="339"/>
      <c r="M28" s="339"/>
      <c r="N28" s="339"/>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O28" s="433" t="s">
        <v>216</v>
      </c>
      <c r="AP28" s="434"/>
      <c r="AQ28" s="434"/>
      <c r="AR28" s="434"/>
      <c r="AS28" s="434"/>
      <c r="AT28" s="434"/>
      <c r="AU28" s="434"/>
      <c r="AV28" s="434"/>
      <c r="AW28" s="435"/>
      <c r="AX28" s="338"/>
      <c r="AY28" s="339"/>
      <c r="AZ28" s="339"/>
      <c r="BA28" s="339"/>
      <c r="BB28" s="339"/>
      <c r="BC28" s="433" t="s">
        <v>199</v>
      </c>
      <c r="BD28" s="434"/>
      <c r="BE28" s="434"/>
      <c r="BF28" s="434"/>
      <c r="BG28" s="434"/>
      <c r="BH28" s="434"/>
      <c r="BI28" s="434"/>
      <c r="BJ28" s="434"/>
      <c r="BK28" s="434"/>
      <c r="BL28" s="434"/>
      <c r="BM28" s="434"/>
      <c r="BN28" s="434"/>
      <c r="BO28" s="434"/>
      <c r="BP28" s="434"/>
      <c r="BQ28" s="434"/>
      <c r="BR28" s="434"/>
      <c r="BS28" s="434"/>
      <c r="BT28" s="434"/>
      <c r="BU28" s="434"/>
      <c r="BV28" s="434"/>
      <c r="BW28" s="434"/>
      <c r="BX28" s="434"/>
      <c r="BY28" s="434"/>
      <c r="BZ28" s="434"/>
      <c r="CA28" s="435"/>
    </row>
    <row r="29" spans="1:79" ht="15.6" customHeight="1">
      <c r="A29" s="354"/>
      <c r="B29" s="355"/>
      <c r="C29" s="355"/>
      <c r="D29" s="355"/>
      <c r="E29" s="355"/>
      <c r="F29" s="355"/>
      <c r="G29" s="355"/>
      <c r="H29" s="355"/>
      <c r="I29" s="356"/>
      <c r="J29" s="338"/>
      <c r="K29" s="339"/>
      <c r="L29" s="339"/>
      <c r="M29" s="339"/>
      <c r="N29" s="339"/>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O29" s="433" t="s">
        <v>209</v>
      </c>
      <c r="AP29" s="434"/>
      <c r="AQ29" s="434"/>
      <c r="AR29" s="434"/>
      <c r="AS29" s="434"/>
      <c r="AT29" s="434"/>
      <c r="AU29" s="434"/>
      <c r="AV29" s="434"/>
      <c r="AW29" s="435"/>
      <c r="AX29" s="338"/>
      <c r="AY29" s="339"/>
      <c r="AZ29" s="339"/>
      <c r="BA29" s="339"/>
      <c r="BB29" s="339"/>
      <c r="BC29" s="436" t="s">
        <v>205</v>
      </c>
      <c r="BD29" s="437"/>
      <c r="BE29" s="437"/>
      <c r="BF29" s="437"/>
      <c r="BG29" s="437"/>
      <c r="BH29" s="437"/>
      <c r="BI29" s="437"/>
      <c r="BJ29" s="437"/>
      <c r="BK29" s="437"/>
      <c r="BL29" s="437"/>
      <c r="BM29" s="437"/>
      <c r="BN29" s="437"/>
      <c r="BO29" s="437"/>
      <c r="BP29" s="437"/>
      <c r="BQ29" s="437"/>
      <c r="BR29" s="437"/>
      <c r="BS29" s="437"/>
      <c r="BT29" s="437"/>
      <c r="BU29" s="437"/>
      <c r="BV29" s="437"/>
      <c r="BW29" s="437"/>
      <c r="BX29" s="437"/>
      <c r="BY29" s="437"/>
      <c r="BZ29" s="437"/>
      <c r="CA29" s="438"/>
    </row>
    <row r="30" spans="1:79" ht="15.6" customHeight="1">
      <c r="A30" s="354"/>
      <c r="B30" s="355"/>
      <c r="C30" s="355"/>
      <c r="D30" s="355"/>
      <c r="E30" s="355"/>
      <c r="F30" s="355"/>
      <c r="G30" s="355"/>
      <c r="H30" s="355"/>
      <c r="I30" s="356"/>
      <c r="J30" s="338"/>
      <c r="K30" s="339"/>
      <c r="L30" s="339"/>
      <c r="M30" s="339"/>
      <c r="N30" s="339"/>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O30" s="433" t="s">
        <v>217</v>
      </c>
      <c r="AP30" s="434"/>
      <c r="AQ30" s="434"/>
      <c r="AR30" s="434"/>
      <c r="AS30" s="434"/>
      <c r="AT30" s="434"/>
      <c r="AU30" s="434"/>
      <c r="AV30" s="434"/>
      <c r="AW30" s="435"/>
      <c r="AX30" s="338"/>
      <c r="AY30" s="339"/>
      <c r="AZ30" s="339"/>
      <c r="BA30" s="339"/>
      <c r="BB30" s="339"/>
      <c r="BC30" s="436" t="s">
        <v>200</v>
      </c>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8"/>
    </row>
    <row r="31" spans="1:79" ht="15.6" customHeight="1">
      <c r="A31" s="354"/>
      <c r="B31" s="355"/>
      <c r="C31" s="355"/>
      <c r="D31" s="355"/>
      <c r="E31" s="355"/>
      <c r="F31" s="355"/>
      <c r="G31" s="355"/>
      <c r="H31" s="355"/>
      <c r="I31" s="356"/>
      <c r="J31" s="338"/>
      <c r="K31" s="339"/>
      <c r="L31" s="339"/>
      <c r="M31" s="339"/>
      <c r="N31" s="339"/>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O31" s="433" t="s">
        <v>218</v>
      </c>
      <c r="AP31" s="434"/>
      <c r="AQ31" s="434"/>
      <c r="AR31" s="434"/>
      <c r="AS31" s="434"/>
      <c r="AT31" s="434"/>
      <c r="AU31" s="434"/>
      <c r="AV31" s="434"/>
      <c r="AW31" s="435"/>
      <c r="AX31" s="338"/>
      <c r="AY31" s="339"/>
      <c r="AZ31" s="339"/>
      <c r="BA31" s="339"/>
      <c r="BB31" s="339"/>
      <c r="BC31" s="436" t="s">
        <v>201</v>
      </c>
      <c r="BD31" s="437"/>
      <c r="BE31" s="437"/>
      <c r="BF31" s="437"/>
      <c r="BG31" s="437"/>
      <c r="BH31" s="437"/>
      <c r="BI31" s="437"/>
      <c r="BJ31" s="437"/>
      <c r="BK31" s="437"/>
      <c r="BL31" s="437"/>
      <c r="BM31" s="437"/>
      <c r="BN31" s="437"/>
      <c r="BO31" s="437"/>
      <c r="BP31" s="437"/>
      <c r="BQ31" s="437"/>
      <c r="BR31" s="437"/>
      <c r="BS31" s="437"/>
      <c r="BT31" s="437"/>
      <c r="BU31" s="437"/>
      <c r="BV31" s="437"/>
      <c r="BW31" s="437"/>
      <c r="BX31" s="437"/>
      <c r="BY31" s="437"/>
      <c r="BZ31" s="437"/>
      <c r="CA31" s="438"/>
    </row>
    <row r="32" spans="1:79" ht="15.6" customHeight="1">
      <c r="A32" s="354"/>
      <c r="B32" s="355"/>
      <c r="C32" s="355"/>
      <c r="D32" s="355"/>
      <c r="E32" s="355"/>
      <c r="F32" s="355"/>
      <c r="G32" s="355"/>
      <c r="H32" s="355"/>
      <c r="I32" s="356"/>
      <c r="J32" s="338"/>
      <c r="K32" s="339"/>
      <c r="L32" s="339"/>
      <c r="M32" s="339"/>
      <c r="N32" s="339"/>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O32" s="433" t="s">
        <v>219</v>
      </c>
      <c r="AP32" s="434"/>
      <c r="AQ32" s="434"/>
      <c r="AR32" s="434"/>
      <c r="AS32" s="434"/>
      <c r="AT32" s="434"/>
      <c r="AU32" s="434"/>
      <c r="AV32" s="434"/>
      <c r="AW32" s="435"/>
      <c r="AX32" s="338"/>
      <c r="AY32" s="339"/>
      <c r="AZ32" s="339"/>
      <c r="BA32" s="339"/>
      <c r="BB32" s="339"/>
      <c r="BC32" s="436" t="s">
        <v>202</v>
      </c>
      <c r="BD32" s="437"/>
      <c r="BE32" s="437"/>
      <c r="BF32" s="437"/>
      <c r="BG32" s="437"/>
      <c r="BH32" s="437"/>
      <c r="BI32" s="437"/>
      <c r="BJ32" s="437"/>
      <c r="BK32" s="437"/>
      <c r="BL32" s="437"/>
      <c r="BM32" s="437"/>
      <c r="BN32" s="437"/>
      <c r="BO32" s="437"/>
      <c r="BP32" s="437"/>
      <c r="BQ32" s="437"/>
      <c r="BR32" s="437"/>
      <c r="BS32" s="437"/>
      <c r="BT32" s="437"/>
      <c r="BU32" s="437"/>
      <c r="BV32" s="437"/>
      <c r="BW32" s="437"/>
      <c r="BX32" s="437"/>
      <c r="BY32" s="437"/>
      <c r="BZ32" s="437"/>
      <c r="CA32" s="438"/>
    </row>
    <row r="33" spans="1:79" ht="15.6" customHeight="1">
      <c r="A33" s="354"/>
      <c r="B33" s="355"/>
      <c r="C33" s="355"/>
      <c r="D33" s="355"/>
      <c r="E33" s="355"/>
      <c r="F33" s="355"/>
      <c r="G33" s="355"/>
      <c r="H33" s="355"/>
      <c r="I33" s="356"/>
      <c r="J33" s="338"/>
      <c r="K33" s="339"/>
      <c r="L33" s="339"/>
      <c r="M33" s="339"/>
      <c r="N33" s="339"/>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O33" s="433" t="s">
        <v>220</v>
      </c>
      <c r="AP33" s="434"/>
      <c r="AQ33" s="434"/>
      <c r="AR33" s="434"/>
      <c r="AS33" s="434"/>
      <c r="AT33" s="434"/>
      <c r="AU33" s="434"/>
      <c r="AV33" s="434"/>
      <c r="AW33" s="435"/>
      <c r="AX33" s="338"/>
      <c r="AY33" s="339"/>
      <c r="AZ33" s="339"/>
      <c r="BA33" s="339"/>
      <c r="BB33" s="339"/>
      <c r="BC33" s="436" t="s">
        <v>203</v>
      </c>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8"/>
    </row>
    <row r="34" spans="1:79" ht="15.6" customHeight="1">
      <c r="A34" s="354"/>
      <c r="B34" s="355"/>
      <c r="C34" s="355"/>
      <c r="D34" s="355"/>
      <c r="E34" s="355"/>
      <c r="F34" s="355"/>
      <c r="G34" s="355"/>
      <c r="H34" s="355"/>
      <c r="I34" s="356"/>
      <c r="J34" s="338"/>
      <c r="K34" s="339"/>
      <c r="L34" s="339"/>
      <c r="M34" s="339"/>
      <c r="N34" s="339"/>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O34" s="433" t="s">
        <v>221</v>
      </c>
      <c r="AP34" s="434"/>
      <c r="AQ34" s="434"/>
      <c r="AR34" s="434"/>
      <c r="AS34" s="434"/>
      <c r="AT34" s="434"/>
      <c r="AU34" s="434"/>
      <c r="AV34" s="434"/>
      <c r="AW34" s="435"/>
      <c r="AX34" s="338"/>
      <c r="AY34" s="339"/>
      <c r="AZ34" s="339"/>
      <c r="BA34" s="339"/>
      <c r="BB34" s="339"/>
      <c r="BC34" s="433" t="s">
        <v>204</v>
      </c>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5"/>
    </row>
    <row r="35" spans="1:79" ht="15.6" customHeight="1">
      <c r="A35" s="354"/>
      <c r="B35" s="355"/>
      <c r="C35" s="355"/>
      <c r="D35" s="355"/>
      <c r="E35" s="355"/>
      <c r="F35" s="355"/>
      <c r="G35" s="355"/>
      <c r="H35" s="355"/>
      <c r="I35" s="356"/>
      <c r="J35" s="338"/>
      <c r="K35" s="339"/>
      <c r="L35" s="339"/>
      <c r="M35" s="339"/>
      <c r="N35" s="339"/>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O35" s="219"/>
      <c r="AP35" s="220"/>
      <c r="AQ35" s="220"/>
      <c r="AR35" s="220"/>
      <c r="AS35" s="220"/>
      <c r="AT35" s="220"/>
      <c r="AU35" s="220"/>
      <c r="AV35" s="220"/>
      <c r="AW35" s="221"/>
      <c r="AX35" s="338"/>
      <c r="AY35" s="339"/>
      <c r="AZ35" s="339"/>
      <c r="BA35" s="339"/>
      <c r="BB35" s="339"/>
      <c r="BC35" s="433"/>
      <c r="BD35" s="434"/>
      <c r="BE35" s="434"/>
      <c r="BF35" s="434"/>
      <c r="BG35" s="434"/>
      <c r="BH35" s="434"/>
      <c r="BI35" s="434"/>
      <c r="BJ35" s="434"/>
      <c r="BK35" s="434"/>
      <c r="BL35" s="434"/>
      <c r="BM35" s="434"/>
      <c r="BN35" s="434"/>
      <c r="BO35" s="434"/>
      <c r="BP35" s="434"/>
      <c r="BQ35" s="434"/>
      <c r="BR35" s="434"/>
      <c r="BS35" s="434"/>
      <c r="BT35" s="434"/>
      <c r="BU35" s="434"/>
      <c r="BV35" s="434"/>
      <c r="BW35" s="434"/>
      <c r="BX35" s="434"/>
      <c r="BY35" s="434"/>
      <c r="BZ35" s="434"/>
      <c r="CA35" s="435"/>
    </row>
    <row r="36" spans="1:79" ht="15.6" customHeight="1">
      <c r="A36" s="354"/>
      <c r="B36" s="355"/>
      <c r="C36" s="355"/>
      <c r="D36" s="355"/>
      <c r="E36" s="355"/>
      <c r="F36" s="355"/>
      <c r="G36" s="355"/>
      <c r="H36" s="355"/>
      <c r="I36" s="356"/>
      <c r="J36" s="338"/>
      <c r="K36" s="339"/>
      <c r="L36" s="339"/>
      <c r="M36" s="339"/>
      <c r="N36" s="339"/>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O36" s="219"/>
      <c r="AP36" s="220"/>
      <c r="AQ36" s="220"/>
      <c r="AR36" s="220"/>
      <c r="AS36" s="220"/>
      <c r="AT36" s="220"/>
      <c r="AU36" s="220"/>
      <c r="AV36" s="220"/>
      <c r="AW36" s="221"/>
      <c r="AX36" s="338"/>
      <c r="AY36" s="339"/>
      <c r="AZ36" s="339"/>
      <c r="BA36" s="339"/>
      <c r="BB36" s="339"/>
      <c r="BC36" s="433"/>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34"/>
      <c r="BZ36" s="434"/>
      <c r="CA36" s="435"/>
    </row>
    <row r="37" spans="1:79" ht="15.6" customHeight="1">
      <c r="A37" s="354"/>
      <c r="B37" s="355"/>
      <c r="C37" s="355"/>
      <c r="D37" s="355"/>
      <c r="E37" s="355"/>
      <c r="F37" s="355"/>
      <c r="G37" s="355"/>
      <c r="H37" s="355"/>
      <c r="I37" s="356"/>
      <c r="J37" s="338"/>
      <c r="K37" s="339"/>
      <c r="L37" s="339"/>
      <c r="M37" s="339"/>
      <c r="N37" s="339"/>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row>
    <row r="38" spans="1:79" ht="15.6" customHeight="1">
      <c r="A38" s="354"/>
      <c r="B38" s="355"/>
      <c r="C38" s="355"/>
      <c r="D38" s="355"/>
      <c r="E38" s="355"/>
      <c r="F38" s="355"/>
      <c r="G38" s="355"/>
      <c r="H38" s="355"/>
      <c r="I38" s="356"/>
      <c r="J38" s="338"/>
      <c r="K38" s="339"/>
      <c r="L38" s="339"/>
      <c r="M38" s="339"/>
      <c r="N38" s="339"/>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O38" s="89" t="s">
        <v>195</v>
      </c>
    </row>
    <row r="39" spans="1:79" ht="15.6" customHeight="1">
      <c r="A39" s="354"/>
      <c r="B39" s="355"/>
      <c r="C39" s="355"/>
      <c r="D39" s="355"/>
      <c r="E39" s="355"/>
      <c r="F39" s="355"/>
      <c r="G39" s="355"/>
      <c r="H39" s="355"/>
      <c r="I39" s="356"/>
      <c r="J39" s="338"/>
      <c r="K39" s="339"/>
      <c r="L39" s="339"/>
      <c r="M39" s="339"/>
      <c r="N39" s="339"/>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O39" s="381" t="s">
        <v>23</v>
      </c>
      <c r="AP39" s="382"/>
      <c r="AQ39" s="382"/>
      <c r="AR39" s="382"/>
      <c r="AS39" s="382"/>
      <c r="AT39" s="382"/>
      <c r="AU39" s="382"/>
      <c r="AV39" s="382"/>
      <c r="AW39" s="383"/>
      <c r="AX39" s="381" t="s">
        <v>26</v>
      </c>
      <c r="AY39" s="382"/>
      <c r="AZ39" s="382"/>
      <c r="BA39" s="382"/>
      <c r="BB39" s="382"/>
      <c r="BC39" s="401" t="s">
        <v>24</v>
      </c>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row>
    <row r="40" spans="1:79" ht="15.6" customHeight="1">
      <c r="A40" s="354"/>
      <c r="B40" s="355"/>
      <c r="C40" s="355"/>
      <c r="D40" s="355"/>
      <c r="E40" s="355"/>
      <c r="F40" s="355"/>
      <c r="G40" s="355"/>
      <c r="H40" s="355"/>
      <c r="I40" s="356"/>
      <c r="J40" s="338"/>
      <c r="K40" s="339"/>
      <c r="L40" s="339"/>
      <c r="M40" s="339"/>
      <c r="N40" s="339"/>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O40" s="433" t="s">
        <v>206</v>
      </c>
      <c r="AP40" s="434"/>
      <c r="AQ40" s="434"/>
      <c r="AR40" s="434"/>
      <c r="AS40" s="434"/>
      <c r="AT40" s="434"/>
      <c r="AU40" s="434"/>
      <c r="AV40" s="434"/>
      <c r="AW40" s="435"/>
      <c r="AX40" s="338">
        <v>5000</v>
      </c>
      <c r="AY40" s="339"/>
      <c r="AZ40" s="339"/>
      <c r="BA40" s="339"/>
      <c r="BB40" s="339"/>
      <c r="BC40" s="433" t="s">
        <v>196</v>
      </c>
      <c r="BD40" s="434"/>
      <c r="BE40" s="434"/>
      <c r="BF40" s="434"/>
      <c r="BG40" s="434"/>
      <c r="BH40" s="434"/>
      <c r="BI40" s="434"/>
      <c r="BJ40" s="434"/>
      <c r="BK40" s="434"/>
      <c r="BL40" s="434"/>
      <c r="BM40" s="434"/>
      <c r="BN40" s="434"/>
      <c r="BO40" s="434"/>
      <c r="BP40" s="434"/>
      <c r="BQ40" s="434"/>
      <c r="BR40" s="434"/>
      <c r="BS40" s="434"/>
      <c r="BT40" s="434"/>
      <c r="BU40" s="434"/>
      <c r="BV40" s="434"/>
      <c r="BW40" s="434"/>
      <c r="BX40" s="434"/>
      <c r="BY40" s="434"/>
      <c r="BZ40" s="434"/>
      <c r="CA40" s="435"/>
    </row>
    <row r="41" spans="1:79" ht="15.6" customHeight="1">
      <c r="A41" s="354"/>
      <c r="B41" s="355"/>
      <c r="C41" s="355"/>
      <c r="D41" s="355"/>
      <c r="E41" s="355"/>
      <c r="F41" s="355"/>
      <c r="G41" s="355"/>
      <c r="H41" s="355"/>
      <c r="I41" s="356"/>
      <c r="J41" s="338"/>
      <c r="K41" s="339"/>
      <c r="L41" s="339"/>
      <c r="M41" s="339"/>
      <c r="N41" s="339"/>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O41" s="433" t="s">
        <v>207</v>
      </c>
      <c r="AP41" s="434"/>
      <c r="AQ41" s="434"/>
      <c r="AR41" s="434"/>
      <c r="AS41" s="434"/>
      <c r="AT41" s="434"/>
      <c r="AU41" s="434"/>
      <c r="AV41" s="434"/>
      <c r="AW41" s="435"/>
      <c r="AX41" s="338"/>
      <c r="AY41" s="339"/>
      <c r="AZ41" s="339"/>
      <c r="BA41" s="339"/>
      <c r="BB41" s="339"/>
      <c r="BC41" s="433" t="s">
        <v>197</v>
      </c>
      <c r="BD41" s="434"/>
      <c r="BE41" s="434"/>
      <c r="BF41" s="434"/>
      <c r="BG41" s="434"/>
      <c r="BH41" s="434"/>
      <c r="BI41" s="434"/>
      <c r="BJ41" s="434"/>
      <c r="BK41" s="434"/>
      <c r="BL41" s="434"/>
      <c r="BM41" s="434"/>
      <c r="BN41" s="434"/>
      <c r="BO41" s="434"/>
      <c r="BP41" s="434"/>
      <c r="BQ41" s="434"/>
      <c r="BR41" s="434"/>
      <c r="BS41" s="434"/>
      <c r="BT41" s="434"/>
      <c r="BU41" s="434"/>
      <c r="BV41" s="434"/>
      <c r="BW41" s="434"/>
      <c r="BX41" s="434"/>
      <c r="BY41" s="434"/>
      <c r="BZ41" s="434"/>
      <c r="CA41" s="435"/>
    </row>
    <row r="42" spans="1:79" ht="15.6" customHeight="1">
      <c r="A42" s="354"/>
      <c r="B42" s="355"/>
      <c r="C42" s="355"/>
      <c r="D42" s="355"/>
      <c r="E42" s="355"/>
      <c r="F42" s="355"/>
      <c r="G42" s="355"/>
      <c r="H42" s="355"/>
      <c r="I42" s="356"/>
      <c r="J42" s="338"/>
      <c r="K42" s="339"/>
      <c r="L42" s="339"/>
      <c r="M42" s="339"/>
      <c r="N42" s="339"/>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O42" s="433" t="s">
        <v>208</v>
      </c>
      <c r="AP42" s="434"/>
      <c r="AQ42" s="434"/>
      <c r="AR42" s="434"/>
      <c r="AS42" s="434"/>
      <c r="AT42" s="434"/>
      <c r="AU42" s="434"/>
      <c r="AV42" s="434"/>
      <c r="AW42" s="435"/>
      <c r="AX42" s="338"/>
      <c r="AY42" s="339"/>
      <c r="AZ42" s="339"/>
      <c r="BA42" s="339"/>
      <c r="BB42" s="339"/>
      <c r="BC42" s="433" t="s">
        <v>198</v>
      </c>
      <c r="BD42" s="434"/>
      <c r="BE42" s="434"/>
      <c r="BF42" s="434"/>
      <c r="BG42" s="434"/>
      <c r="BH42" s="434"/>
      <c r="BI42" s="434"/>
      <c r="BJ42" s="434"/>
      <c r="BK42" s="434"/>
      <c r="BL42" s="434"/>
      <c r="BM42" s="434"/>
      <c r="BN42" s="434"/>
      <c r="BO42" s="434"/>
      <c r="BP42" s="434"/>
      <c r="BQ42" s="434"/>
      <c r="BR42" s="434"/>
      <c r="BS42" s="434"/>
      <c r="BT42" s="434"/>
      <c r="BU42" s="434"/>
      <c r="BV42" s="434"/>
      <c r="BW42" s="434"/>
      <c r="BX42" s="434"/>
      <c r="BY42" s="434"/>
      <c r="BZ42" s="434"/>
      <c r="CA42" s="435"/>
    </row>
    <row r="43" spans="1:79" ht="15.6" customHeight="1">
      <c r="A43" s="354"/>
      <c r="B43" s="355"/>
      <c r="C43" s="355"/>
      <c r="D43" s="355"/>
      <c r="E43" s="355"/>
      <c r="F43" s="355"/>
      <c r="G43" s="355"/>
      <c r="H43" s="355"/>
      <c r="I43" s="356"/>
      <c r="J43" s="338"/>
      <c r="K43" s="339"/>
      <c r="L43" s="339"/>
      <c r="M43" s="339"/>
      <c r="N43" s="339"/>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O43" s="433" t="s">
        <v>209</v>
      </c>
      <c r="AP43" s="434"/>
      <c r="AQ43" s="434"/>
      <c r="AR43" s="434"/>
      <c r="AS43" s="434"/>
      <c r="AT43" s="434"/>
      <c r="AU43" s="434"/>
      <c r="AV43" s="434"/>
      <c r="AW43" s="435"/>
      <c r="AX43" s="338"/>
      <c r="AY43" s="339"/>
      <c r="AZ43" s="339"/>
      <c r="BA43" s="339"/>
      <c r="BB43" s="339"/>
      <c r="BC43" s="433" t="s">
        <v>199</v>
      </c>
      <c r="BD43" s="434"/>
      <c r="BE43" s="434"/>
      <c r="BF43" s="434"/>
      <c r="BG43" s="434"/>
      <c r="BH43" s="434"/>
      <c r="BI43" s="434"/>
      <c r="BJ43" s="434"/>
      <c r="BK43" s="434"/>
      <c r="BL43" s="434"/>
      <c r="BM43" s="434"/>
      <c r="BN43" s="434"/>
      <c r="BO43" s="434"/>
      <c r="BP43" s="434"/>
      <c r="BQ43" s="434"/>
      <c r="BR43" s="434"/>
      <c r="BS43" s="434"/>
      <c r="BT43" s="434"/>
      <c r="BU43" s="434"/>
      <c r="BV43" s="434"/>
      <c r="BW43" s="434"/>
      <c r="BX43" s="434"/>
      <c r="BY43" s="434"/>
      <c r="BZ43" s="434"/>
      <c r="CA43" s="435"/>
    </row>
    <row r="44" spans="1:79" ht="15.6" customHeight="1" thickBot="1">
      <c r="A44" s="411"/>
      <c r="B44" s="412"/>
      <c r="C44" s="412"/>
      <c r="D44" s="412"/>
      <c r="E44" s="412"/>
      <c r="F44" s="412"/>
      <c r="G44" s="412"/>
      <c r="H44" s="412"/>
      <c r="I44" s="413"/>
      <c r="J44" s="341"/>
      <c r="K44" s="342"/>
      <c r="L44" s="342"/>
      <c r="M44" s="342"/>
      <c r="N44" s="342"/>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O44" s="433" t="s">
        <v>210</v>
      </c>
      <c r="AP44" s="434"/>
      <c r="AQ44" s="434"/>
      <c r="AR44" s="434"/>
      <c r="AS44" s="434"/>
      <c r="AT44" s="434"/>
      <c r="AU44" s="434"/>
      <c r="AV44" s="434"/>
      <c r="AW44" s="435"/>
      <c r="AX44" s="338"/>
      <c r="AY44" s="339"/>
      <c r="AZ44" s="339"/>
      <c r="BA44" s="339"/>
      <c r="BB44" s="339"/>
      <c r="BC44" s="436" t="s">
        <v>205</v>
      </c>
      <c r="BD44" s="437"/>
      <c r="BE44" s="437"/>
      <c r="BF44" s="437"/>
      <c r="BG44" s="437"/>
      <c r="BH44" s="437"/>
      <c r="BI44" s="437"/>
      <c r="BJ44" s="437"/>
      <c r="BK44" s="437"/>
      <c r="BL44" s="437"/>
      <c r="BM44" s="437"/>
      <c r="BN44" s="437"/>
      <c r="BO44" s="437"/>
      <c r="BP44" s="437"/>
      <c r="BQ44" s="437"/>
      <c r="BR44" s="437"/>
      <c r="BS44" s="437"/>
      <c r="BT44" s="437"/>
      <c r="BU44" s="437"/>
      <c r="BV44" s="437"/>
      <c r="BW44" s="437"/>
      <c r="BX44" s="437"/>
      <c r="BY44" s="437"/>
      <c r="BZ44" s="437"/>
      <c r="CA44" s="438"/>
    </row>
    <row r="45" spans="1:79" ht="22.5" customHeight="1" thickTop="1">
      <c r="A45" s="384" t="s">
        <v>53</v>
      </c>
      <c r="B45" s="385"/>
      <c r="C45" s="385"/>
      <c r="D45" s="386"/>
      <c r="E45" s="387"/>
      <c r="F45" s="388"/>
      <c r="G45" s="388"/>
      <c r="H45" s="388"/>
      <c r="I45" s="389"/>
      <c r="J45" s="390">
        <f>SUM(J25:N44)</f>
        <v>0</v>
      </c>
      <c r="K45" s="391"/>
      <c r="L45" s="391"/>
      <c r="M45" s="391"/>
      <c r="N45" s="391"/>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O45" s="433" t="s">
        <v>211</v>
      </c>
      <c r="AP45" s="434"/>
      <c r="AQ45" s="434"/>
      <c r="AR45" s="434"/>
      <c r="AS45" s="434"/>
      <c r="AT45" s="434"/>
      <c r="AU45" s="434"/>
      <c r="AV45" s="434"/>
      <c r="AW45" s="435"/>
      <c r="AX45" s="338"/>
      <c r="AY45" s="339"/>
      <c r="AZ45" s="339"/>
      <c r="BA45" s="339"/>
      <c r="BB45" s="339"/>
      <c r="BC45" s="436" t="s">
        <v>200</v>
      </c>
      <c r="BD45" s="437"/>
      <c r="BE45" s="437"/>
      <c r="BF45" s="437"/>
      <c r="BG45" s="437"/>
      <c r="BH45" s="437"/>
      <c r="BI45" s="437"/>
      <c r="BJ45" s="437"/>
      <c r="BK45" s="437"/>
      <c r="BL45" s="437"/>
      <c r="BM45" s="437"/>
      <c r="BN45" s="437"/>
      <c r="BO45" s="437"/>
      <c r="BP45" s="437"/>
      <c r="BQ45" s="437"/>
      <c r="BR45" s="437"/>
      <c r="BS45" s="437"/>
      <c r="BT45" s="437"/>
      <c r="BU45" s="437"/>
      <c r="BV45" s="437"/>
      <c r="BW45" s="437"/>
      <c r="BX45" s="437"/>
      <c r="BY45" s="437"/>
      <c r="BZ45" s="437"/>
      <c r="CA45" s="438"/>
    </row>
    <row r="46" spans="1:79" ht="4.5" customHeight="1">
      <c r="A46" s="147"/>
      <c r="B46" s="223"/>
      <c r="C46" s="135"/>
      <c r="D46" s="223"/>
      <c r="E46" s="140"/>
      <c r="F46" s="223"/>
      <c r="G46" s="223"/>
      <c r="H46" s="223"/>
      <c r="I46" s="223"/>
      <c r="J46" s="136"/>
      <c r="K46" s="136"/>
      <c r="L46" s="136"/>
      <c r="M46" s="136"/>
      <c r="N46" s="136"/>
      <c r="O46" s="142"/>
      <c r="P46" s="143"/>
      <c r="Q46" s="147"/>
      <c r="R46" s="147"/>
      <c r="S46" s="136"/>
      <c r="T46" s="116"/>
      <c r="U46" s="136"/>
      <c r="V46" s="136"/>
      <c r="W46" s="136"/>
      <c r="X46" s="136"/>
      <c r="Y46" s="223"/>
      <c r="Z46" s="223"/>
      <c r="AA46" s="223"/>
      <c r="AB46" s="223"/>
      <c r="AC46" s="135"/>
      <c r="AD46" s="136"/>
      <c r="AE46" s="136"/>
      <c r="AF46" s="136"/>
      <c r="AG46" s="136"/>
      <c r="AH46" s="136"/>
      <c r="AI46" s="148"/>
      <c r="AJ46" s="148"/>
      <c r="AK46" s="148"/>
      <c r="AL46" s="148"/>
      <c r="AM46" s="136"/>
      <c r="AO46" s="433" t="s">
        <v>212</v>
      </c>
      <c r="AP46" s="434"/>
      <c r="AQ46" s="434"/>
      <c r="AR46" s="434"/>
      <c r="AS46" s="434"/>
      <c r="AT46" s="434"/>
      <c r="AU46" s="434"/>
      <c r="AV46" s="434"/>
      <c r="AW46" s="435"/>
      <c r="AX46" s="338"/>
      <c r="AY46" s="339"/>
      <c r="AZ46" s="339"/>
      <c r="BA46" s="339"/>
      <c r="BB46" s="339"/>
      <c r="BC46" s="436" t="s">
        <v>201</v>
      </c>
      <c r="BD46" s="437"/>
      <c r="BE46" s="437"/>
      <c r="BF46" s="437"/>
      <c r="BG46" s="437"/>
      <c r="BH46" s="437"/>
      <c r="BI46" s="437"/>
      <c r="BJ46" s="437"/>
      <c r="BK46" s="437"/>
      <c r="BL46" s="437"/>
      <c r="BM46" s="437"/>
      <c r="BN46" s="437"/>
      <c r="BO46" s="437"/>
      <c r="BP46" s="437"/>
      <c r="BQ46" s="437"/>
      <c r="BR46" s="437"/>
      <c r="BS46" s="437"/>
      <c r="BT46" s="437"/>
      <c r="BU46" s="437"/>
      <c r="BV46" s="437"/>
      <c r="BW46" s="437"/>
      <c r="BX46" s="437"/>
      <c r="BY46" s="437"/>
      <c r="BZ46" s="437"/>
      <c r="CA46" s="438"/>
    </row>
    <row r="47" spans="1:79" ht="18.75" customHeight="1">
      <c r="A47" s="149" t="s">
        <v>173</v>
      </c>
      <c r="B47" s="224"/>
      <c r="C47" s="138"/>
      <c r="D47" s="224"/>
      <c r="E47" s="139"/>
      <c r="F47" s="224"/>
      <c r="G47" s="224"/>
      <c r="H47" s="224"/>
      <c r="I47" s="224"/>
      <c r="J47" s="141"/>
      <c r="K47" s="141"/>
      <c r="L47" s="141"/>
      <c r="M47" s="141"/>
      <c r="N47" s="141"/>
      <c r="O47" s="144"/>
      <c r="P47" s="145"/>
      <c r="Q47" s="146"/>
      <c r="R47" s="146"/>
      <c r="S47" s="141"/>
      <c r="T47" s="113"/>
      <c r="U47" s="141"/>
      <c r="V47" s="141"/>
      <c r="W47" s="372" t="s">
        <v>36</v>
      </c>
      <c r="X47" s="370"/>
      <c r="Y47" s="370"/>
      <c r="Z47" s="371"/>
      <c r="AA47" s="368" t="str">
        <f>IF($L$5="","",VLOOKUP($L$5,基準単価!$D$7:$H$35,5,0))</f>
        <v/>
      </c>
      <c r="AB47" s="369"/>
      <c r="AC47" s="369"/>
      <c r="AD47" s="370" t="s">
        <v>27</v>
      </c>
      <c r="AE47" s="371"/>
      <c r="AF47" s="372" t="s">
        <v>25</v>
      </c>
      <c r="AG47" s="370"/>
      <c r="AH47" s="371"/>
      <c r="AI47" s="379">
        <f>ROUNDDOWN($J$67/1000,0)</f>
        <v>0</v>
      </c>
      <c r="AJ47" s="380"/>
      <c r="AK47" s="380"/>
      <c r="AL47" s="370" t="s">
        <v>27</v>
      </c>
      <c r="AM47" s="371"/>
      <c r="AO47" s="433" t="s">
        <v>213</v>
      </c>
      <c r="AP47" s="434"/>
      <c r="AQ47" s="434"/>
      <c r="AR47" s="434"/>
      <c r="AS47" s="434"/>
      <c r="AT47" s="434"/>
      <c r="AU47" s="434"/>
      <c r="AV47" s="434"/>
      <c r="AW47" s="435"/>
      <c r="AX47" s="338"/>
      <c r="AY47" s="339"/>
      <c r="AZ47" s="339"/>
      <c r="BA47" s="339"/>
      <c r="BB47" s="339"/>
      <c r="BC47" s="436" t="s">
        <v>202</v>
      </c>
      <c r="BD47" s="437"/>
      <c r="BE47" s="437"/>
      <c r="BF47" s="437"/>
      <c r="BG47" s="437"/>
      <c r="BH47" s="437"/>
      <c r="BI47" s="437"/>
      <c r="BJ47" s="437"/>
      <c r="BK47" s="437"/>
      <c r="BL47" s="437"/>
      <c r="BM47" s="437"/>
      <c r="BN47" s="437"/>
      <c r="BO47" s="437"/>
      <c r="BP47" s="437"/>
      <c r="BQ47" s="437"/>
      <c r="BR47" s="437"/>
      <c r="BS47" s="437"/>
      <c r="BT47" s="437"/>
      <c r="BU47" s="437"/>
      <c r="BV47" s="437"/>
      <c r="BW47" s="437"/>
      <c r="BX47" s="437"/>
      <c r="BY47" s="437"/>
      <c r="BZ47" s="437"/>
      <c r="CA47" s="438"/>
    </row>
    <row r="48" spans="1:79" ht="18.75" customHeight="1">
      <c r="A48" s="121" t="s">
        <v>22</v>
      </c>
      <c r="B48" s="222"/>
      <c r="C48" s="122"/>
      <c r="D48" s="122"/>
      <c r="E48" s="122"/>
      <c r="F48" s="122"/>
      <c r="G48" s="122"/>
      <c r="H48" s="402"/>
      <c r="I48" s="403"/>
      <c r="J48" s="404"/>
      <c r="K48" s="373" t="s">
        <v>42</v>
      </c>
      <c r="L48" s="374"/>
      <c r="M48" s="374"/>
      <c r="N48" s="374"/>
      <c r="O48" s="374"/>
      <c r="P48" s="374"/>
      <c r="Q48" s="374"/>
      <c r="R48" s="374"/>
      <c r="S48" s="374"/>
      <c r="T48" s="374"/>
      <c r="U48" s="374"/>
      <c r="V48" s="374"/>
      <c r="W48" s="374"/>
      <c r="X48" s="374"/>
      <c r="Y48" s="374"/>
      <c r="Z48" s="374"/>
      <c r="AA48" s="374"/>
      <c r="AB48" s="374"/>
      <c r="AC48" s="374"/>
      <c r="AD48" s="374"/>
      <c r="AE48" s="374"/>
      <c r="AF48" s="123" t="s">
        <v>169</v>
      </c>
      <c r="AG48" s="124"/>
      <c r="AH48" s="124"/>
      <c r="AI48" s="125"/>
      <c r="AJ48" s="125"/>
      <c r="AK48" s="107"/>
      <c r="AL48" s="122"/>
      <c r="AM48" s="126"/>
      <c r="AO48" s="433" t="s">
        <v>214</v>
      </c>
      <c r="AP48" s="434"/>
      <c r="AQ48" s="434"/>
      <c r="AR48" s="434"/>
      <c r="AS48" s="434"/>
      <c r="AT48" s="434"/>
      <c r="AU48" s="434"/>
      <c r="AV48" s="434"/>
      <c r="AW48" s="435"/>
      <c r="AX48" s="338"/>
      <c r="AY48" s="339"/>
      <c r="AZ48" s="339"/>
      <c r="BA48" s="339"/>
      <c r="BB48" s="339"/>
      <c r="BC48" s="436" t="s">
        <v>203</v>
      </c>
      <c r="BD48" s="437"/>
      <c r="BE48" s="437"/>
      <c r="BF48" s="437"/>
      <c r="BG48" s="437"/>
      <c r="BH48" s="437"/>
      <c r="BI48" s="437"/>
      <c r="BJ48" s="437"/>
      <c r="BK48" s="437"/>
      <c r="BL48" s="437"/>
      <c r="BM48" s="437"/>
      <c r="BN48" s="437"/>
      <c r="BO48" s="437"/>
      <c r="BP48" s="437"/>
      <c r="BQ48" s="437"/>
      <c r="BR48" s="437"/>
      <c r="BS48" s="437"/>
      <c r="BT48" s="437"/>
      <c r="BU48" s="437"/>
      <c r="BV48" s="437"/>
      <c r="BW48" s="437"/>
      <c r="BX48" s="437"/>
      <c r="BY48" s="437"/>
      <c r="BZ48" s="437"/>
      <c r="CA48" s="438"/>
    </row>
    <row r="49" spans="1:79" ht="13.5" customHeight="1">
      <c r="A49" s="127"/>
      <c r="B49" s="128"/>
      <c r="C49" s="414" t="s">
        <v>167</v>
      </c>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5"/>
      <c r="AO49" s="219"/>
      <c r="AP49" s="220"/>
      <c r="AQ49" s="220"/>
      <c r="AR49" s="220"/>
      <c r="AS49" s="220"/>
      <c r="AT49" s="220"/>
      <c r="AU49" s="220"/>
      <c r="AV49" s="220"/>
      <c r="AW49" s="221"/>
      <c r="AX49" s="338"/>
      <c r="AY49" s="339"/>
      <c r="AZ49" s="339"/>
      <c r="BA49" s="339"/>
      <c r="BB49" s="339"/>
      <c r="BC49" s="433" t="s">
        <v>204</v>
      </c>
      <c r="BD49" s="434"/>
      <c r="BE49" s="434"/>
      <c r="BF49" s="434"/>
      <c r="BG49" s="434"/>
      <c r="BH49" s="434"/>
      <c r="BI49" s="434"/>
      <c r="BJ49" s="434"/>
      <c r="BK49" s="434"/>
      <c r="BL49" s="434"/>
      <c r="BM49" s="434"/>
      <c r="BN49" s="434"/>
      <c r="BO49" s="434"/>
      <c r="BP49" s="434"/>
      <c r="BQ49" s="434"/>
      <c r="BR49" s="434"/>
      <c r="BS49" s="434"/>
      <c r="BT49" s="434"/>
      <c r="BU49" s="434"/>
      <c r="BV49" s="434"/>
      <c r="BW49" s="434"/>
      <c r="BX49" s="434"/>
      <c r="BY49" s="434"/>
      <c r="BZ49" s="434"/>
      <c r="CA49" s="435"/>
    </row>
    <row r="50" spans="1:79" ht="13.5" customHeight="1">
      <c r="A50" s="127"/>
      <c r="B50" s="128"/>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6"/>
      <c r="AO50" s="219"/>
      <c r="AP50" s="220"/>
      <c r="AQ50" s="220"/>
      <c r="AR50" s="220"/>
      <c r="AS50" s="220"/>
      <c r="AT50" s="220"/>
      <c r="AU50" s="220"/>
      <c r="AV50" s="220"/>
      <c r="AW50" s="221"/>
      <c r="AX50" s="338"/>
      <c r="AY50" s="339"/>
      <c r="AZ50" s="339"/>
      <c r="BA50" s="339"/>
      <c r="BB50" s="339"/>
      <c r="BC50" s="433"/>
      <c r="BD50" s="434"/>
      <c r="BE50" s="434"/>
      <c r="BF50" s="434"/>
      <c r="BG50" s="434"/>
      <c r="BH50" s="434"/>
      <c r="BI50" s="434"/>
      <c r="BJ50" s="434"/>
      <c r="BK50" s="434"/>
      <c r="BL50" s="434"/>
      <c r="BM50" s="434"/>
      <c r="BN50" s="434"/>
      <c r="BO50" s="434"/>
      <c r="BP50" s="434"/>
      <c r="BQ50" s="434"/>
      <c r="BR50" s="434"/>
      <c r="BS50" s="434"/>
      <c r="BT50" s="434"/>
      <c r="BU50" s="434"/>
      <c r="BV50" s="434"/>
      <c r="BW50" s="434"/>
      <c r="BX50" s="434"/>
      <c r="BY50" s="434"/>
      <c r="BZ50" s="434"/>
      <c r="CA50" s="435"/>
    </row>
    <row r="51" spans="1:79" ht="13.5" customHeight="1">
      <c r="A51" s="131"/>
      <c r="B51" s="132"/>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8"/>
      <c r="AO51" s="219"/>
      <c r="AP51" s="220"/>
      <c r="AQ51" s="220"/>
      <c r="AR51" s="220"/>
      <c r="AS51" s="220"/>
      <c r="AT51" s="220"/>
      <c r="AU51" s="220"/>
      <c r="AV51" s="220"/>
      <c r="AW51" s="221"/>
      <c r="AX51" s="338"/>
      <c r="AY51" s="339"/>
      <c r="AZ51" s="339"/>
      <c r="BA51" s="339"/>
      <c r="BB51" s="339"/>
      <c r="BC51" s="433"/>
      <c r="BD51" s="434"/>
      <c r="BE51" s="434"/>
      <c r="BF51" s="434"/>
      <c r="BG51" s="434"/>
      <c r="BH51" s="434"/>
      <c r="BI51" s="434"/>
      <c r="BJ51" s="434"/>
      <c r="BK51" s="434"/>
      <c r="BL51" s="434"/>
      <c r="BM51" s="434"/>
      <c r="BN51" s="434"/>
      <c r="BO51" s="434"/>
      <c r="BP51" s="434"/>
      <c r="BQ51" s="434"/>
      <c r="BR51" s="434"/>
      <c r="BS51" s="434"/>
      <c r="BT51" s="434"/>
      <c r="BU51" s="434"/>
      <c r="BV51" s="434"/>
      <c r="BW51" s="434"/>
      <c r="BX51" s="434"/>
      <c r="BY51" s="434"/>
      <c r="BZ51" s="434"/>
      <c r="CA51" s="435"/>
    </row>
    <row r="52" spans="1:79" ht="2.25" customHeight="1">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row>
    <row r="53" spans="1:79" ht="18" customHeight="1">
      <c r="A53" s="151" t="s">
        <v>166</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row>
    <row r="54" spans="1:79" ht="18" customHeight="1">
      <c r="A54" s="381" t="s">
        <v>23</v>
      </c>
      <c r="B54" s="382"/>
      <c r="C54" s="382"/>
      <c r="D54" s="382"/>
      <c r="E54" s="382"/>
      <c r="F54" s="382"/>
      <c r="G54" s="382"/>
      <c r="H54" s="382"/>
      <c r="I54" s="383"/>
      <c r="J54" s="381" t="s">
        <v>26</v>
      </c>
      <c r="K54" s="382"/>
      <c r="L54" s="382"/>
      <c r="M54" s="382"/>
      <c r="N54" s="382"/>
      <c r="O54" s="401" t="s">
        <v>24</v>
      </c>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row>
    <row r="55" spans="1:79" ht="15.6" customHeight="1">
      <c r="A55" s="354"/>
      <c r="B55" s="355"/>
      <c r="C55" s="355"/>
      <c r="D55" s="355"/>
      <c r="E55" s="355"/>
      <c r="F55" s="355"/>
      <c r="G55" s="355"/>
      <c r="H55" s="355"/>
      <c r="I55" s="356"/>
      <c r="J55" s="338"/>
      <c r="K55" s="339"/>
      <c r="L55" s="339"/>
      <c r="M55" s="339"/>
      <c r="N55" s="339"/>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row>
    <row r="56" spans="1:79" ht="15.6" customHeight="1">
      <c r="A56" s="354"/>
      <c r="B56" s="355"/>
      <c r="C56" s="355"/>
      <c r="D56" s="355"/>
      <c r="E56" s="355"/>
      <c r="F56" s="355"/>
      <c r="G56" s="355"/>
      <c r="H56" s="355"/>
      <c r="I56" s="356"/>
      <c r="J56" s="338"/>
      <c r="K56" s="339"/>
      <c r="L56" s="339"/>
      <c r="M56" s="339"/>
      <c r="N56" s="339"/>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row>
    <row r="57" spans="1:79" ht="15.6" customHeight="1">
      <c r="A57" s="354"/>
      <c r="B57" s="355"/>
      <c r="C57" s="355"/>
      <c r="D57" s="355"/>
      <c r="E57" s="355"/>
      <c r="F57" s="355"/>
      <c r="G57" s="355"/>
      <c r="H57" s="355"/>
      <c r="I57" s="356"/>
      <c r="J57" s="338"/>
      <c r="K57" s="339"/>
      <c r="L57" s="339"/>
      <c r="M57" s="339"/>
      <c r="N57" s="339"/>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row>
    <row r="58" spans="1:79" ht="15.6" customHeight="1">
      <c r="A58" s="354"/>
      <c r="B58" s="355"/>
      <c r="C58" s="355"/>
      <c r="D58" s="355"/>
      <c r="E58" s="355"/>
      <c r="F58" s="355"/>
      <c r="G58" s="355"/>
      <c r="H58" s="355"/>
      <c r="I58" s="356"/>
      <c r="J58" s="338"/>
      <c r="K58" s="339"/>
      <c r="L58" s="339"/>
      <c r="M58" s="339"/>
      <c r="N58" s="339"/>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row>
    <row r="59" spans="1:79" ht="15.6" customHeight="1">
      <c r="A59" s="354"/>
      <c r="B59" s="355"/>
      <c r="C59" s="355"/>
      <c r="D59" s="355"/>
      <c r="E59" s="355"/>
      <c r="F59" s="355"/>
      <c r="G59" s="355"/>
      <c r="H59" s="355"/>
      <c r="I59" s="356"/>
      <c r="J59" s="338"/>
      <c r="K59" s="339"/>
      <c r="L59" s="339"/>
      <c r="M59" s="339"/>
      <c r="N59" s="339"/>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row>
    <row r="60" spans="1:79" ht="15.6" customHeight="1">
      <c r="A60" s="354"/>
      <c r="B60" s="355"/>
      <c r="C60" s="355"/>
      <c r="D60" s="355"/>
      <c r="E60" s="355"/>
      <c r="F60" s="355"/>
      <c r="G60" s="355"/>
      <c r="H60" s="355"/>
      <c r="I60" s="356"/>
      <c r="J60" s="338"/>
      <c r="K60" s="339"/>
      <c r="L60" s="339"/>
      <c r="M60" s="339"/>
      <c r="N60" s="339"/>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row>
    <row r="61" spans="1:79" ht="15.6" customHeight="1">
      <c r="A61" s="354"/>
      <c r="B61" s="355"/>
      <c r="C61" s="355"/>
      <c r="D61" s="355"/>
      <c r="E61" s="355"/>
      <c r="F61" s="355"/>
      <c r="G61" s="355"/>
      <c r="H61" s="355"/>
      <c r="I61" s="356"/>
      <c r="J61" s="338"/>
      <c r="K61" s="339"/>
      <c r="L61" s="339"/>
      <c r="M61" s="339"/>
      <c r="N61" s="339"/>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row>
    <row r="62" spans="1:79" ht="15.6" customHeight="1">
      <c r="A62" s="354"/>
      <c r="B62" s="355"/>
      <c r="C62" s="355"/>
      <c r="D62" s="355"/>
      <c r="E62" s="355"/>
      <c r="F62" s="355"/>
      <c r="G62" s="355"/>
      <c r="H62" s="355"/>
      <c r="I62" s="356"/>
      <c r="J62" s="338"/>
      <c r="K62" s="339"/>
      <c r="L62" s="339"/>
      <c r="M62" s="339"/>
      <c r="N62" s="339"/>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row>
    <row r="63" spans="1:79" ht="15.6" customHeight="1">
      <c r="A63" s="354"/>
      <c r="B63" s="355"/>
      <c r="C63" s="355"/>
      <c r="D63" s="355"/>
      <c r="E63" s="355"/>
      <c r="F63" s="355"/>
      <c r="G63" s="355"/>
      <c r="H63" s="355"/>
      <c r="I63" s="356"/>
      <c r="J63" s="338"/>
      <c r="K63" s="339"/>
      <c r="L63" s="339"/>
      <c r="M63" s="339"/>
      <c r="N63" s="339"/>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row>
    <row r="64" spans="1:79" ht="15.6" customHeight="1">
      <c r="A64" s="354"/>
      <c r="B64" s="355"/>
      <c r="C64" s="355"/>
      <c r="D64" s="355"/>
      <c r="E64" s="355"/>
      <c r="F64" s="355"/>
      <c r="G64" s="355"/>
      <c r="H64" s="355"/>
      <c r="I64" s="356"/>
      <c r="J64" s="338"/>
      <c r="K64" s="339"/>
      <c r="L64" s="339"/>
      <c r="M64" s="339"/>
      <c r="N64" s="339"/>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row>
    <row r="65" spans="1:79" ht="15.6" customHeight="1">
      <c r="A65" s="354"/>
      <c r="B65" s="355"/>
      <c r="C65" s="355"/>
      <c r="D65" s="355"/>
      <c r="E65" s="355"/>
      <c r="F65" s="355"/>
      <c r="G65" s="355"/>
      <c r="H65" s="355"/>
      <c r="I65" s="356"/>
      <c r="J65" s="338"/>
      <c r="K65" s="339"/>
      <c r="L65" s="339"/>
      <c r="M65" s="339"/>
      <c r="N65" s="339"/>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row>
    <row r="66" spans="1:79" ht="15.6" customHeight="1" thickBot="1">
      <c r="A66" s="354"/>
      <c r="B66" s="355"/>
      <c r="C66" s="355"/>
      <c r="D66" s="355"/>
      <c r="E66" s="355"/>
      <c r="F66" s="355"/>
      <c r="G66" s="355"/>
      <c r="H66" s="355"/>
      <c r="I66" s="356"/>
      <c r="J66" s="338"/>
      <c r="K66" s="339"/>
      <c r="L66" s="339"/>
      <c r="M66" s="339"/>
      <c r="N66" s="339"/>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row>
    <row r="67" spans="1:79" ht="22.5" customHeight="1" thickTop="1">
      <c r="A67" s="421" t="s">
        <v>34</v>
      </c>
      <c r="B67" s="422"/>
      <c r="C67" s="422"/>
      <c r="D67" s="423"/>
      <c r="E67" s="424"/>
      <c r="F67" s="425"/>
      <c r="G67" s="425"/>
      <c r="H67" s="425"/>
      <c r="I67" s="426"/>
      <c r="J67" s="427">
        <f>SUM(J55:N66)</f>
        <v>0</v>
      </c>
      <c r="K67" s="428"/>
      <c r="L67" s="428"/>
      <c r="M67" s="428"/>
      <c r="N67" s="429"/>
      <c r="O67" s="430"/>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2"/>
    </row>
    <row r="68" spans="1:79" ht="10.5" customHeight="1" thickBot="1">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3"/>
      <c r="AL68" s="153"/>
      <c r="AM68" s="153"/>
    </row>
    <row r="69" spans="1:79" ht="11.4" customHeight="1">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row>
    <row r="70" spans="1:79" s="156" customFormat="1" ht="11.4" customHeight="1">
      <c r="A70" s="155" t="s">
        <v>170</v>
      </c>
      <c r="B70" s="154"/>
      <c r="C70" s="154"/>
      <c r="D70" s="154"/>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row>
    <row r="71" spans="1:79" s="156" customFormat="1" ht="11.4" customHeight="1">
      <c r="A71" s="416" t="s">
        <v>174</v>
      </c>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137"/>
    </row>
    <row r="72" spans="1:79" s="156" customFormat="1" ht="11.4" customHeight="1">
      <c r="A72" s="417" t="s">
        <v>175</v>
      </c>
      <c r="B72" s="414"/>
      <c r="C72" s="414"/>
      <c r="D72" s="414"/>
      <c r="E72" s="414"/>
      <c r="F72" s="414"/>
      <c r="G72" s="414"/>
      <c r="H72" s="414"/>
      <c r="I72" s="414"/>
      <c r="J72" s="414"/>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4"/>
      <c r="AM72" s="137"/>
    </row>
    <row r="73" spans="1:79" ht="11.4" customHeight="1">
      <c r="A73" s="418" t="s">
        <v>180</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159"/>
    </row>
    <row r="74" spans="1:79" ht="11.4" customHeight="1">
      <c r="A74" s="418"/>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159"/>
    </row>
    <row r="75" spans="1:79" ht="11.4" customHeight="1">
      <c r="A75" s="418"/>
      <c r="B75" s="418"/>
      <c r="C75" s="418"/>
      <c r="D75" s="418"/>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159"/>
    </row>
    <row r="76" spans="1:79" ht="11.4" customHeight="1">
      <c r="A76" s="418"/>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159"/>
    </row>
    <row r="77" spans="1:79" ht="11.4" customHeight="1">
      <c r="A77" s="418"/>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159"/>
      <c r="AO77" s="147"/>
      <c r="AP77" s="223"/>
      <c r="AQ77" s="135"/>
      <c r="AR77" s="223"/>
      <c r="AS77" s="140"/>
      <c r="AT77" s="223"/>
      <c r="AU77" s="223"/>
      <c r="AV77" s="223"/>
      <c r="AW77" s="223"/>
      <c r="AX77" s="136"/>
      <c r="AY77" s="136"/>
      <c r="AZ77" s="136"/>
      <c r="BA77" s="136"/>
      <c r="BB77" s="136"/>
      <c r="BC77" s="142"/>
      <c r="BD77" s="143"/>
      <c r="BE77" s="147"/>
      <c r="BF77" s="147"/>
      <c r="BG77" s="136"/>
      <c r="BH77" s="116"/>
      <c r="BI77" s="136"/>
      <c r="BJ77" s="136"/>
      <c r="BK77" s="136"/>
      <c r="BL77" s="136"/>
      <c r="BM77" s="223"/>
      <c r="BN77" s="223"/>
      <c r="BO77" s="223"/>
      <c r="BP77" s="223"/>
      <c r="BQ77" s="135"/>
      <c r="BR77" s="136"/>
      <c r="BS77" s="136"/>
      <c r="BT77" s="136"/>
      <c r="BU77" s="136"/>
      <c r="BV77" s="136"/>
      <c r="BW77" s="148"/>
      <c r="BX77" s="148"/>
      <c r="BY77" s="148"/>
      <c r="BZ77" s="148"/>
      <c r="CA77" s="136"/>
    </row>
    <row r="78" spans="1:79" ht="11.4" customHeight="1">
      <c r="A78" s="418"/>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159"/>
      <c r="AO78" s="149" t="s">
        <v>173</v>
      </c>
      <c r="AP78" s="224"/>
      <c r="AQ78" s="138"/>
      <c r="AR78" s="224"/>
      <c r="AS78" s="139"/>
      <c r="AT78" s="224"/>
      <c r="AU78" s="224"/>
      <c r="AV78" s="224"/>
      <c r="AW78" s="224"/>
      <c r="AX78" s="141"/>
      <c r="AY78" s="141"/>
      <c r="AZ78" s="141"/>
      <c r="BA78" s="141"/>
      <c r="BB78" s="141"/>
      <c r="BC78" s="144"/>
      <c r="BD78" s="145"/>
      <c r="BE78" s="146"/>
      <c r="BF78" s="146"/>
      <c r="BG78" s="141"/>
      <c r="BH78" s="113"/>
      <c r="BI78" s="141"/>
      <c r="BJ78" s="141"/>
      <c r="BK78" s="372" t="s">
        <v>36</v>
      </c>
      <c r="BL78" s="370"/>
      <c r="BM78" s="370"/>
      <c r="BN78" s="371"/>
      <c r="BO78" s="368" t="str">
        <f>IF($L$5="","",VLOOKUP($L$5,基準単価!$D$7:$H$35,5,0))</f>
        <v/>
      </c>
      <c r="BP78" s="369"/>
      <c r="BQ78" s="369"/>
      <c r="BR78" s="370" t="s">
        <v>27</v>
      </c>
      <c r="BS78" s="371"/>
      <c r="BT78" s="372" t="s">
        <v>25</v>
      </c>
      <c r="BU78" s="370"/>
      <c r="BV78" s="371"/>
      <c r="BW78" s="379">
        <f>ROUNDDOWN($J$67/1000,0)</f>
        <v>0</v>
      </c>
      <c r="BX78" s="380"/>
      <c r="BY78" s="380"/>
      <c r="BZ78" s="370" t="s">
        <v>27</v>
      </c>
      <c r="CA78" s="371"/>
    </row>
    <row r="79" spans="1:79" ht="11.4" customHeight="1">
      <c r="A79" s="418"/>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159"/>
      <c r="AO79" s="121" t="s">
        <v>22</v>
      </c>
      <c r="AP79" s="222"/>
      <c r="AQ79" s="122"/>
      <c r="AR79" s="122"/>
      <c r="AS79" s="122"/>
      <c r="AT79" s="122"/>
      <c r="AU79" s="122"/>
      <c r="AV79" s="402"/>
      <c r="AW79" s="403"/>
      <c r="AX79" s="404"/>
      <c r="AY79" s="373" t="s">
        <v>42</v>
      </c>
      <c r="AZ79" s="374"/>
      <c r="BA79" s="374"/>
      <c r="BB79" s="374"/>
      <c r="BC79" s="374"/>
      <c r="BD79" s="374"/>
      <c r="BE79" s="374"/>
      <c r="BF79" s="374"/>
      <c r="BG79" s="374"/>
      <c r="BH79" s="374"/>
      <c r="BI79" s="374"/>
      <c r="BJ79" s="374"/>
      <c r="BK79" s="374"/>
      <c r="BL79" s="374"/>
      <c r="BM79" s="374"/>
      <c r="BN79" s="374"/>
      <c r="BO79" s="374"/>
      <c r="BP79" s="374"/>
      <c r="BQ79" s="374"/>
      <c r="BR79" s="374"/>
      <c r="BS79" s="374"/>
      <c r="BT79" s="123" t="s">
        <v>169</v>
      </c>
      <c r="BU79" s="124"/>
      <c r="BV79" s="124"/>
      <c r="BW79" s="125"/>
      <c r="BX79" s="125"/>
      <c r="BY79" s="107"/>
      <c r="BZ79" s="122"/>
      <c r="CA79" s="126"/>
    </row>
    <row r="80" spans="1:79" ht="11.4" customHeight="1">
      <c r="A80" s="418"/>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159"/>
      <c r="AO80" s="127"/>
      <c r="AP80" s="128"/>
      <c r="AQ80" s="414" t="s">
        <v>167</v>
      </c>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4"/>
      <c r="BY80" s="414"/>
      <c r="BZ80" s="414"/>
      <c r="CA80" s="415"/>
    </row>
    <row r="81" spans="1:79" ht="11.4" customHeight="1">
      <c r="A81" s="418"/>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159"/>
      <c r="AO81" s="127"/>
      <c r="AP81" s="128"/>
      <c r="AQ81" s="375"/>
      <c r="AR81" s="375"/>
      <c r="AS81" s="375"/>
      <c r="AT81" s="375"/>
      <c r="AU81" s="375"/>
      <c r="AV81" s="375"/>
      <c r="AW81" s="375"/>
      <c r="AX81" s="375"/>
      <c r="AY81" s="375"/>
      <c r="AZ81" s="375"/>
      <c r="BA81" s="375"/>
      <c r="BB81" s="375"/>
      <c r="BC81" s="375"/>
      <c r="BD81" s="375"/>
      <c r="BE81" s="375"/>
      <c r="BF81" s="375"/>
      <c r="BG81" s="375"/>
      <c r="BH81" s="375"/>
      <c r="BI81" s="375"/>
      <c r="BJ81" s="375"/>
      <c r="BK81" s="375"/>
      <c r="BL81" s="375"/>
      <c r="BM81" s="375"/>
      <c r="BN81" s="375"/>
      <c r="BO81" s="375"/>
      <c r="BP81" s="375"/>
      <c r="BQ81" s="375"/>
      <c r="BR81" s="375"/>
      <c r="BS81" s="375"/>
      <c r="BT81" s="375"/>
      <c r="BU81" s="375"/>
      <c r="BV81" s="375"/>
      <c r="BW81" s="375"/>
      <c r="BX81" s="375"/>
      <c r="BY81" s="375"/>
      <c r="BZ81" s="375"/>
      <c r="CA81" s="376"/>
    </row>
    <row r="82" spans="1:79" ht="11.4" customHeight="1">
      <c r="A82" s="418"/>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159"/>
      <c r="AO82" s="131"/>
      <c r="AP82" s="132"/>
      <c r="AQ82" s="377"/>
      <c r="AR82" s="377"/>
      <c r="AS82" s="377"/>
      <c r="AT82" s="377"/>
      <c r="AU82" s="377"/>
      <c r="AV82" s="377"/>
      <c r="AW82" s="377"/>
      <c r="AX82" s="377"/>
      <c r="AY82" s="377"/>
      <c r="AZ82" s="377"/>
      <c r="BA82" s="377"/>
      <c r="BB82" s="377"/>
      <c r="BC82" s="377"/>
      <c r="BD82" s="377"/>
      <c r="BE82" s="377"/>
      <c r="BF82" s="377"/>
      <c r="BG82" s="377"/>
      <c r="BH82" s="377"/>
      <c r="BI82" s="377"/>
      <c r="BJ82" s="377"/>
      <c r="BK82" s="377"/>
      <c r="BL82" s="377"/>
      <c r="BM82" s="377"/>
      <c r="BN82" s="377"/>
      <c r="BO82" s="377"/>
      <c r="BP82" s="377"/>
      <c r="BQ82" s="377"/>
      <c r="BR82" s="377"/>
      <c r="BS82" s="377"/>
      <c r="BT82" s="377"/>
      <c r="BU82" s="377"/>
      <c r="BV82" s="377"/>
      <c r="BW82" s="377"/>
      <c r="BX82" s="377"/>
      <c r="BY82" s="377"/>
      <c r="BZ82" s="377"/>
      <c r="CA82" s="378"/>
    </row>
    <row r="83" spans="1:79" ht="11.4" customHeight="1">
      <c r="A83" s="418"/>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159"/>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row>
    <row r="84" spans="1:79" ht="11.4" customHeight="1">
      <c r="A84" s="418"/>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159"/>
      <c r="AO84" s="151" t="s">
        <v>166</v>
      </c>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row>
    <row r="85" spans="1:79" ht="11.4" customHeight="1">
      <c r="A85" s="418"/>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159"/>
      <c r="AO85" s="381" t="s">
        <v>23</v>
      </c>
      <c r="AP85" s="382"/>
      <c r="AQ85" s="382"/>
      <c r="AR85" s="382"/>
      <c r="AS85" s="382"/>
      <c r="AT85" s="382"/>
      <c r="AU85" s="382"/>
      <c r="AV85" s="382"/>
      <c r="AW85" s="383"/>
      <c r="AX85" s="381" t="s">
        <v>26</v>
      </c>
      <c r="AY85" s="382"/>
      <c r="AZ85" s="382"/>
      <c r="BA85" s="382"/>
      <c r="BB85" s="382"/>
      <c r="BC85" s="401" t="s">
        <v>24</v>
      </c>
      <c r="BD85" s="401"/>
      <c r="BE85" s="401"/>
      <c r="BF85" s="401"/>
      <c r="BG85" s="401"/>
      <c r="BH85" s="401"/>
      <c r="BI85" s="401"/>
      <c r="BJ85" s="401"/>
      <c r="BK85" s="401"/>
      <c r="BL85" s="401"/>
      <c r="BM85" s="401"/>
      <c r="BN85" s="401"/>
      <c r="BO85" s="401"/>
      <c r="BP85" s="401"/>
      <c r="BQ85" s="401"/>
      <c r="BR85" s="401"/>
      <c r="BS85" s="401"/>
      <c r="BT85" s="401"/>
      <c r="BU85" s="401"/>
      <c r="BV85" s="401"/>
      <c r="BW85" s="401"/>
      <c r="BX85" s="401"/>
      <c r="BY85" s="401"/>
      <c r="BZ85" s="401"/>
      <c r="CA85" s="401"/>
    </row>
    <row r="86" spans="1:79" ht="11.4" customHeight="1">
      <c r="A86" s="418"/>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159"/>
      <c r="AO86" s="354"/>
      <c r="AP86" s="355"/>
      <c r="AQ86" s="355"/>
      <c r="AR86" s="355"/>
      <c r="AS86" s="355"/>
      <c r="AT86" s="355"/>
      <c r="AU86" s="355"/>
      <c r="AV86" s="355"/>
      <c r="AW86" s="356"/>
      <c r="AX86" s="338"/>
      <c r="AY86" s="339"/>
      <c r="AZ86" s="339"/>
      <c r="BA86" s="339"/>
      <c r="BB86" s="339"/>
      <c r="BC86" s="340"/>
      <c r="BD86" s="340"/>
      <c r="BE86" s="340"/>
      <c r="BF86" s="340"/>
      <c r="BG86" s="340"/>
      <c r="BH86" s="340"/>
      <c r="BI86" s="340"/>
      <c r="BJ86" s="340"/>
      <c r="BK86" s="340"/>
      <c r="BL86" s="340"/>
      <c r="BM86" s="340"/>
      <c r="BN86" s="340"/>
      <c r="BO86" s="340"/>
      <c r="BP86" s="340"/>
      <c r="BQ86" s="340"/>
      <c r="BR86" s="340"/>
      <c r="BS86" s="340"/>
      <c r="BT86" s="340"/>
      <c r="BU86" s="340"/>
      <c r="BV86" s="340"/>
      <c r="BW86" s="340"/>
      <c r="BX86" s="340"/>
      <c r="BY86" s="340"/>
      <c r="BZ86" s="340"/>
      <c r="CA86" s="340"/>
    </row>
    <row r="87" spans="1:79" ht="11.4" customHeight="1">
      <c r="A87" s="419" t="s">
        <v>176</v>
      </c>
      <c r="B87" s="420"/>
      <c r="C87" s="420"/>
      <c r="D87" s="420"/>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4"/>
      <c r="AM87" s="159"/>
      <c r="AO87" s="354"/>
      <c r="AP87" s="355"/>
      <c r="AQ87" s="355"/>
      <c r="AR87" s="355"/>
      <c r="AS87" s="355"/>
      <c r="AT87" s="355"/>
      <c r="AU87" s="355"/>
      <c r="AV87" s="355"/>
      <c r="AW87" s="356"/>
      <c r="AX87" s="338"/>
      <c r="AY87" s="339"/>
      <c r="AZ87" s="339"/>
      <c r="BA87" s="339"/>
      <c r="BB87" s="339"/>
      <c r="BC87" s="340"/>
      <c r="BD87" s="340"/>
      <c r="BE87" s="340"/>
      <c r="BF87" s="340"/>
      <c r="BG87" s="340"/>
      <c r="BH87" s="340"/>
      <c r="BI87" s="340"/>
      <c r="BJ87" s="340"/>
      <c r="BK87" s="340"/>
      <c r="BL87" s="340"/>
      <c r="BM87" s="340"/>
      <c r="BN87" s="340"/>
      <c r="BO87" s="340"/>
      <c r="BP87" s="340"/>
      <c r="BQ87" s="340"/>
      <c r="BR87" s="340"/>
      <c r="BS87" s="340"/>
      <c r="BT87" s="340"/>
      <c r="BU87" s="340"/>
      <c r="BV87" s="340"/>
      <c r="BW87" s="340"/>
      <c r="BX87" s="340"/>
      <c r="BY87" s="340"/>
      <c r="BZ87" s="340"/>
      <c r="CA87" s="340"/>
    </row>
    <row r="88" spans="1:79" ht="11.4" customHeight="1">
      <c r="A88" s="418" t="s">
        <v>171</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159"/>
      <c r="AO88" s="354"/>
      <c r="AP88" s="355"/>
      <c r="AQ88" s="355"/>
      <c r="AR88" s="355"/>
      <c r="AS88" s="355"/>
      <c r="AT88" s="355"/>
      <c r="AU88" s="355"/>
      <c r="AV88" s="355"/>
      <c r="AW88" s="356"/>
      <c r="AX88" s="338"/>
      <c r="AY88" s="339"/>
      <c r="AZ88" s="339"/>
      <c r="BA88" s="339"/>
      <c r="BB88" s="339"/>
      <c r="BC88" s="340"/>
      <c r="BD88" s="340"/>
      <c r="BE88" s="340"/>
      <c r="BF88" s="340"/>
      <c r="BG88" s="340"/>
      <c r="BH88" s="340"/>
      <c r="BI88" s="340"/>
      <c r="BJ88" s="340"/>
      <c r="BK88" s="340"/>
      <c r="BL88" s="340"/>
      <c r="BM88" s="340"/>
      <c r="BN88" s="340"/>
      <c r="BO88" s="340"/>
      <c r="BP88" s="340"/>
      <c r="BQ88" s="340"/>
      <c r="BR88" s="340"/>
      <c r="BS88" s="340"/>
      <c r="BT88" s="340"/>
      <c r="BU88" s="340"/>
      <c r="BV88" s="340"/>
      <c r="BW88" s="340"/>
      <c r="BX88" s="340"/>
      <c r="BY88" s="340"/>
      <c r="BZ88" s="340"/>
      <c r="CA88" s="340"/>
    </row>
    <row r="89" spans="1:79" ht="11.4" customHeight="1">
      <c r="A89" s="418"/>
      <c r="B89" s="418"/>
      <c r="C89" s="418"/>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159"/>
      <c r="AO89" s="354"/>
      <c r="AP89" s="355"/>
      <c r="AQ89" s="355"/>
      <c r="AR89" s="355"/>
      <c r="AS89" s="355"/>
      <c r="AT89" s="355"/>
      <c r="AU89" s="355"/>
      <c r="AV89" s="355"/>
      <c r="AW89" s="356"/>
      <c r="AX89" s="338"/>
      <c r="AY89" s="339"/>
      <c r="AZ89" s="339"/>
      <c r="BA89" s="339"/>
      <c r="BB89" s="339"/>
      <c r="BC89" s="340"/>
      <c r="BD89" s="340"/>
      <c r="BE89" s="340"/>
      <c r="BF89" s="340"/>
      <c r="BG89" s="340"/>
      <c r="BH89" s="340"/>
      <c r="BI89" s="340"/>
      <c r="BJ89" s="340"/>
      <c r="BK89" s="340"/>
      <c r="BL89" s="340"/>
      <c r="BM89" s="340"/>
      <c r="BN89" s="340"/>
      <c r="BO89" s="340"/>
      <c r="BP89" s="340"/>
      <c r="BQ89" s="340"/>
      <c r="BR89" s="340"/>
      <c r="BS89" s="340"/>
      <c r="BT89" s="340"/>
      <c r="BU89" s="340"/>
      <c r="BV89" s="340"/>
      <c r="BW89" s="340"/>
      <c r="BX89" s="340"/>
      <c r="BY89" s="340"/>
      <c r="BZ89" s="340"/>
      <c r="CA89" s="340"/>
    </row>
    <row r="90" spans="1:79" ht="11.4" customHeight="1">
      <c r="A90" s="418"/>
      <c r="B90" s="418"/>
      <c r="C90" s="418"/>
      <c r="D90" s="418"/>
      <c r="E90" s="418"/>
      <c r="F90" s="418"/>
      <c r="G90" s="418"/>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159"/>
      <c r="AO90" s="354"/>
      <c r="AP90" s="355"/>
      <c r="AQ90" s="355"/>
      <c r="AR90" s="355"/>
      <c r="AS90" s="355"/>
      <c r="AT90" s="355"/>
      <c r="AU90" s="355"/>
      <c r="AV90" s="355"/>
      <c r="AW90" s="356"/>
      <c r="AX90" s="338"/>
      <c r="AY90" s="339"/>
      <c r="AZ90" s="339"/>
      <c r="BA90" s="339"/>
      <c r="BB90" s="339"/>
      <c r="BC90" s="340"/>
      <c r="BD90" s="340"/>
      <c r="BE90" s="340"/>
      <c r="BF90" s="340"/>
      <c r="BG90" s="340"/>
      <c r="BH90" s="340"/>
      <c r="BI90" s="340"/>
      <c r="BJ90" s="340"/>
      <c r="BK90" s="340"/>
      <c r="BL90" s="340"/>
      <c r="BM90" s="340"/>
      <c r="BN90" s="340"/>
      <c r="BO90" s="340"/>
      <c r="BP90" s="340"/>
      <c r="BQ90" s="340"/>
      <c r="BR90" s="340"/>
      <c r="BS90" s="340"/>
      <c r="BT90" s="340"/>
      <c r="BU90" s="340"/>
      <c r="BV90" s="340"/>
      <c r="BW90" s="340"/>
      <c r="BX90" s="340"/>
      <c r="BY90" s="340"/>
      <c r="BZ90" s="340"/>
      <c r="CA90" s="340"/>
    </row>
    <row r="91" spans="1:79" ht="11.4" customHeight="1">
      <c r="A91" s="418"/>
      <c r="B91" s="418"/>
      <c r="C91" s="418"/>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159"/>
      <c r="AO91" s="354"/>
      <c r="AP91" s="355"/>
      <c r="AQ91" s="355"/>
      <c r="AR91" s="355"/>
      <c r="AS91" s="355"/>
      <c r="AT91" s="355"/>
      <c r="AU91" s="355"/>
      <c r="AV91" s="355"/>
      <c r="AW91" s="356"/>
      <c r="AX91" s="338"/>
      <c r="AY91" s="339"/>
      <c r="AZ91" s="339"/>
      <c r="BA91" s="339"/>
      <c r="BB91" s="339"/>
      <c r="BC91" s="340"/>
      <c r="BD91" s="340"/>
      <c r="BE91" s="340"/>
      <c r="BF91" s="340"/>
      <c r="BG91" s="340"/>
      <c r="BH91" s="340"/>
      <c r="BI91" s="340"/>
      <c r="BJ91" s="340"/>
      <c r="BK91" s="340"/>
      <c r="BL91" s="340"/>
      <c r="BM91" s="340"/>
      <c r="BN91" s="340"/>
      <c r="BO91" s="340"/>
      <c r="BP91" s="340"/>
      <c r="BQ91" s="340"/>
      <c r="BR91" s="340"/>
      <c r="BS91" s="340"/>
      <c r="BT91" s="340"/>
      <c r="BU91" s="340"/>
      <c r="BV91" s="340"/>
      <c r="BW91" s="340"/>
      <c r="BX91" s="340"/>
      <c r="BY91" s="340"/>
      <c r="BZ91" s="340"/>
      <c r="CA91" s="340"/>
    </row>
    <row r="92" spans="1:79" ht="11.4" customHeight="1">
      <c r="A92" s="418"/>
      <c r="B92" s="418"/>
      <c r="C92" s="418"/>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159"/>
      <c r="AO92" s="354"/>
      <c r="AP92" s="355"/>
      <c r="AQ92" s="355"/>
      <c r="AR92" s="355"/>
      <c r="AS92" s="355"/>
      <c r="AT92" s="355"/>
      <c r="AU92" s="355"/>
      <c r="AV92" s="355"/>
      <c r="AW92" s="356"/>
      <c r="AX92" s="338"/>
      <c r="AY92" s="339"/>
      <c r="AZ92" s="339"/>
      <c r="BA92" s="339"/>
      <c r="BB92" s="339"/>
      <c r="BC92" s="340"/>
      <c r="BD92" s="340"/>
      <c r="BE92" s="340"/>
      <c r="BF92" s="340"/>
      <c r="BG92" s="340"/>
      <c r="BH92" s="340"/>
      <c r="BI92" s="340"/>
      <c r="BJ92" s="340"/>
      <c r="BK92" s="340"/>
      <c r="BL92" s="340"/>
      <c r="BM92" s="340"/>
      <c r="BN92" s="340"/>
      <c r="BO92" s="340"/>
      <c r="BP92" s="340"/>
      <c r="BQ92" s="340"/>
      <c r="BR92" s="340"/>
      <c r="BS92" s="340"/>
      <c r="BT92" s="340"/>
      <c r="BU92" s="340"/>
      <c r="BV92" s="340"/>
      <c r="BW92" s="340"/>
      <c r="BX92" s="340"/>
      <c r="BY92" s="340"/>
      <c r="BZ92" s="340"/>
      <c r="CA92" s="340"/>
    </row>
    <row r="93" spans="1:79" ht="11.4" customHeight="1">
      <c r="A93" s="418"/>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159"/>
      <c r="AO93" s="354"/>
      <c r="AP93" s="355"/>
      <c r="AQ93" s="355"/>
      <c r="AR93" s="355"/>
      <c r="AS93" s="355"/>
      <c r="AT93" s="355"/>
      <c r="AU93" s="355"/>
      <c r="AV93" s="355"/>
      <c r="AW93" s="356"/>
      <c r="AX93" s="338"/>
      <c r="AY93" s="339"/>
      <c r="AZ93" s="339"/>
      <c r="BA93" s="339"/>
      <c r="BB93" s="339"/>
      <c r="BC93" s="340"/>
      <c r="BD93" s="340"/>
      <c r="BE93" s="340"/>
      <c r="BF93" s="340"/>
      <c r="BG93" s="340"/>
      <c r="BH93" s="340"/>
      <c r="BI93" s="340"/>
      <c r="BJ93" s="340"/>
      <c r="BK93" s="340"/>
      <c r="BL93" s="340"/>
      <c r="BM93" s="340"/>
      <c r="BN93" s="340"/>
      <c r="BO93" s="340"/>
      <c r="BP93" s="340"/>
      <c r="BQ93" s="340"/>
      <c r="BR93" s="340"/>
      <c r="BS93" s="340"/>
      <c r="BT93" s="340"/>
      <c r="BU93" s="340"/>
      <c r="BV93" s="340"/>
      <c r="BW93" s="340"/>
      <c r="BX93" s="340"/>
      <c r="BY93" s="340"/>
      <c r="BZ93" s="340"/>
      <c r="CA93" s="340"/>
    </row>
    <row r="94" spans="1:79" ht="16.8" customHeight="1">
      <c r="A94" s="418"/>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159"/>
      <c r="AO94" s="354"/>
      <c r="AP94" s="355"/>
      <c r="AQ94" s="355"/>
      <c r="AR94" s="355"/>
      <c r="AS94" s="355"/>
      <c r="AT94" s="355"/>
      <c r="AU94" s="355"/>
      <c r="AV94" s="355"/>
      <c r="AW94" s="356"/>
      <c r="AX94" s="338"/>
      <c r="AY94" s="339"/>
      <c r="AZ94" s="339"/>
      <c r="BA94" s="339"/>
      <c r="BB94" s="339"/>
      <c r="BC94" s="340"/>
      <c r="BD94" s="340"/>
      <c r="BE94" s="340"/>
      <c r="BF94" s="340"/>
      <c r="BG94" s="340"/>
      <c r="BH94" s="340"/>
      <c r="BI94" s="340"/>
      <c r="BJ94" s="340"/>
      <c r="BK94" s="340"/>
      <c r="BL94" s="340"/>
      <c r="BM94" s="340"/>
      <c r="BN94" s="340"/>
      <c r="BO94" s="340"/>
      <c r="BP94" s="340"/>
      <c r="BQ94" s="340"/>
      <c r="BR94" s="340"/>
      <c r="BS94" s="340"/>
      <c r="BT94" s="340"/>
      <c r="BU94" s="340"/>
      <c r="BV94" s="340"/>
      <c r="BW94" s="340"/>
      <c r="BX94" s="340"/>
      <c r="BY94" s="340"/>
      <c r="BZ94" s="340"/>
      <c r="CA94" s="340"/>
    </row>
    <row r="95" spans="1:79" ht="11.4" customHeight="1">
      <c r="A95" s="157"/>
      <c r="B95" s="190"/>
      <c r="C95" s="158"/>
      <c r="D95" s="158"/>
      <c r="E95" s="158"/>
      <c r="F95" s="158"/>
      <c r="G95" s="158"/>
      <c r="H95" s="158"/>
      <c r="I95" s="158"/>
      <c r="J95" s="158"/>
      <c r="K95" s="158"/>
      <c r="L95" s="158"/>
      <c r="M95" s="158"/>
      <c r="N95" s="158"/>
      <c r="O95" s="158"/>
      <c r="P95" s="158"/>
      <c r="Q95" s="158"/>
      <c r="R95" s="158"/>
      <c r="S95" s="158"/>
      <c r="T95" s="159"/>
      <c r="U95" s="159"/>
      <c r="V95" s="159"/>
      <c r="W95" s="159"/>
      <c r="X95" s="159"/>
      <c r="Y95" s="159"/>
      <c r="Z95" s="159"/>
      <c r="AA95" s="159"/>
      <c r="AB95" s="159"/>
      <c r="AC95" s="159"/>
      <c r="AD95" s="159"/>
      <c r="AE95" s="159"/>
      <c r="AF95" s="159"/>
      <c r="AG95" s="159"/>
      <c r="AH95" s="159"/>
      <c r="AI95" s="159"/>
      <c r="AJ95" s="159"/>
      <c r="AK95" s="159"/>
      <c r="AL95" s="159"/>
      <c r="AM95" s="159"/>
      <c r="AO95" s="354"/>
      <c r="AP95" s="355"/>
      <c r="AQ95" s="355"/>
      <c r="AR95" s="355"/>
      <c r="AS95" s="355"/>
      <c r="AT95" s="355"/>
      <c r="AU95" s="355"/>
      <c r="AV95" s="355"/>
      <c r="AW95" s="356"/>
      <c r="AX95" s="338"/>
      <c r="AY95" s="339"/>
      <c r="AZ95" s="339"/>
      <c r="BA95" s="339"/>
      <c r="BB95" s="339"/>
      <c r="BC95" s="340"/>
      <c r="BD95" s="340"/>
      <c r="BE95" s="340"/>
      <c r="BF95" s="340"/>
      <c r="BG95" s="340"/>
      <c r="BH95" s="340"/>
      <c r="BI95" s="340"/>
      <c r="BJ95" s="340"/>
      <c r="BK95" s="340"/>
      <c r="BL95" s="340"/>
      <c r="BM95" s="340"/>
      <c r="BN95" s="340"/>
      <c r="BO95" s="340"/>
      <c r="BP95" s="340"/>
      <c r="BQ95" s="340"/>
      <c r="BR95" s="340"/>
      <c r="BS95" s="340"/>
      <c r="BT95" s="340"/>
      <c r="BU95" s="340"/>
      <c r="BV95" s="340"/>
      <c r="BW95" s="340"/>
      <c r="BX95" s="340"/>
      <c r="BY95" s="340"/>
      <c r="BZ95" s="340"/>
      <c r="CA95" s="340"/>
    </row>
    <row r="96" spans="1:79" ht="19.2" customHeight="1">
      <c r="A96" s="416" t="s">
        <v>173</v>
      </c>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159"/>
      <c r="AO96" s="354"/>
      <c r="AP96" s="355"/>
      <c r="AQ96" s="355"/>
      <c r="AR96" s="355"/>
      <c r="AS96" s="355"/>
      <c r="AT96" s="355"/>
      <c r="AU96" s="355"/>
      <c r="AV96" s="355"/>
      <c r="AW96" s="356"/>
      <c r="AX96" s="338"/>
      <c r="AY96" s="339"/>
      <c r="AZ96" s="339"/>
      <c r="BA96" s="339"/>
      <c r="BB96" s="339"/>
      <c r="BC96" s="340"/>
      <c r="BD96" s="340"/>
      <c r="BE96" s="340"/>
      <c r="BF96" s="340"/>
      <c r="BG96" s="340"/>
      <c r="BH96" s="340"/>
      <c r="BI96" s="340"/>
      <c r="BJ96" s="340"/>
      <c r="BK96" s="340"/>
      <c r="BL96" s="340"/>
      <c r="BM96" s="340"/>
      <c r="BN96" s="340"/>
      <c r="BO96" s="340"/>
      <c r="BP96" s="340"/>
      <c r="BQ96" s="340"/>
      <c r="BR96" s="340"/>
      <c r="BS96" s="340"/>
      <c r="BT96" s="340"/>
      <c r="BU96" s="340"/>
      <c r="BV96" s="340"/>
      <c r="BW96" s="340"/>
      <c r="BX96" s="340"/>
      <c r="BY96" s="340"/>
      <c r="BZ96" s="340"/>
      <c r="CA96" s="340"/>
    </row>
    <row r="97" spans="1:79" ht="11.4" customHeight="1">
      <c r="A97" s="418" t="s">
        <v>181</v>
      </c>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159"/>
      <c r="AO97" s="354"/>
      <c r="AP97" s="355"/>
      <c r="AQ97" s="355"/>
      <c r="AR97" s="355"/>
      <c r="AS97" s="355"/>
      <c r="AT97" s="355"/>
      <c r="AU97" s="355"/>
      <c r="AV97" s="355"/>
      <c r="AW97" s="356"/>
      <c r="AX97" s="338"/>
      <c r="AY97" s="339"/>
      <c r="AZ97" s="339"/>
      <c r="BA97" s="339"/>
      <c r="BB97" s="339"/>
      <c r="BC97" s="340"/>
      <c r="BD97" s="340"/>
      <c r="BE97" s="340"/>
      <c r="BF97" s="340"/>
      <c r="BG97" s="340"/>
      <c r="BH97" s="340"/>
      <c r="BI97" s="340"/>
      <c r="BJ97" s="340"/>
      <c r="BK97" s="340"/>
      <c r="BL97" s="340"/>
      <c r="BM97" s="340"/>
      <c r="BN97" s="340"/>
      <c r="BO97" s="340"/>
      <c r="BP97" s="340"/>
      <c r="BQ97" s="340"/>
      <c r="BR97" s="340"/>
      <c r="BS97" s="340"/>
      <c r="BT97" s="340"/>
      <c r="BU97" s="340"/>
      <c r="BV97" s="340"/>
      <c r="BW97" s="340"/>
      <c r="BX97" s="340"/>
      <c r="BY97" s="340"/>
      <c r="BZ97" s="340"/>
      <c r="CA97" s="340"/>
    </row>
    <row r="98" spans="1:79" s="193" customFormat="1" ht="11.4" customHeight="1">
      <c r="A98" s="418"/>
      <c r="B98" s="418"/>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row>
    <row r="99" spans="1:79" s="193" customFormat="1" ht="11.4" customHeight="1">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row>
    <row r="100" spans="1:79" s="193" customFormat="1" ht="11.4" customHeight="1">
      <c r="A100" s="192"/>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row>
    <row r="101" spans="1:79" s="193" customFormat="1" ht="11.4" customHeight="1">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row>
    <row r="102" spans="1:79" s="193" customFormat="1" ht="11.4"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row>
    <row r="103" spans="1:79" s="193" customFormat="1" ht="11.4" customHeight="1">
      <c r="A103" s="192"/>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row>
    <row r="104" spans="1:79" s="193" customFormat="1" ht="11.4" customHeight="1">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row>
    <row r="105" spans="1:79" s="193" customFormat="1" ht="11.4" customHeight="1">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row>
    <row r="106" spans="1:79" ht="11.4"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row>
    <row r="107" spans="1:79" ht="11.4" customHeight="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row>
    <row r="108" spans="1:79" ht="11.4"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row>
    <row r="109" spans="1:79" ht="11.4"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row>
    <row r="110" spans="1:79" ht="11.4" customHeight="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row>
    <row r="111" spans="1:79" ht="11.4" customHeight="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row>
    <row r="112" spans="1:79" ht="11.4"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row>
    <row r="113" spans="1:36" ht="11.4" customHeight="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row>
    <row r="114" spans="1:36" ht="11.4" customHeight="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row>
    <row r="115" spans="1:36" ht="11.4" customHeight="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row>
    <row r="116" spans="1:36" ht="11.4" customHeight="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row>
    <row r="117" spans="1:36" ht="11.4"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row>
    <row r="118" spans="1:36" ht="11.4" customHeight="1">
      <c r="A118" s="161"/>
      <c r="B118" s="160"/>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row>
    <row r="119" spans="1:36" ht="11.4" customHeight="1">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row>
    <row r="120" spans="1:36" ht="11.4" customHeight="1">
      <c r="B120" s="161"/>
    </row>
    <row r="121" spans="1:36" ht="11.4" customHeight="1"/>
    <row r="122" spans="1:36" ht="11.4" customHeight="1"/>
    <row r="123" spans="1:36" ht="11.4" customHeight="1"/>
    <row r="124" spans="1:36" ht="11.4" customHeight="1"/>
    <row r="125" spans="1:36" ht="11.4" customHeight="1"/>
    <row r="126" spans="1:36" ht="11.4" customHeight="1"/>
    <row r="127" spans="1:36" ht="11.4" customHeight="1"/>
    <row r="128" spans="1:36" ht="11.4" customHeight="1"/>
    <row r="129" ht="11.4" customHeight="1"/>
    <row r="130" ht="11.4" customHeight="1"/>
    <row r="131" ht="11.4" customHeight="1"/>
    <row r="132" ht="11.4" customHeight="1"/>
    <row r="133" ht="11.4" customHeight="1"/>
    <row r="134" ht="11.4" customHeight="1"/>
    <row r="135" ht="11.4" customHeight="1"/>
    <row r="136" ht="11.4" customHeight="1"/>
  </sheetData>
  <sheetProtection formatCells="0" formatColumns="0" formatRows="0" insertColumns="0" insertRows="0" autoFilter="0"/>
  <mergeCells count="270">
    <mergeCell ref="A97:AL98"/>
    <mergeCell ref="AO97:AW97"/>
    <mergeCell ref="AX97:BB97"/>
    <mergeCell ref="BC97:CA97"/>
    <mergeCell ref="AO95:AW95"/>
    <mergeCell ref="AX95:BB95"/>
    <mergeCell ref="BC95:CA95"/>
    <mergeCell ref="A96:AL96"/>
    <mergeCell ref="AO96:AW96"/>
    <mergeCell ref="AX96:BB96"/>
    <mergeCell ref="BC96:CA96"/>
    <mergeCell ref="AO93:AW93"/>
    <mergeCell ref="AX93:BB93"/>
    <mergeCell ref="BC93:CA93"/>
    <mergeCell ref="AO94:AW94"/>
    <mergeCell ref="AX94:BB94"/>
    <mergeCell ref="BC94:CA94"/>
    <mergeCell ref="AO91:AW91"/>
    <mergeCell ref="AX91:BB91"/>
    <mergeCell ref="BC91:CA91"/>
    <mergeCell ref="AO92:AW92"/>
    <mergeCell ref="AX92:BB92"/>
    <mergeCell ref="BC92:CA92"/>
    <mergeCell ref="A88:AL94"/>
    <mergeCell ref="AO88:AW88"/>
    <mergeCell ref="AX88:BB88"/>
    <mergeCell ref="BC88:CA88"/>
    <mergeCell ref="AO89:AW89"/>
    <mergeCell ref="AX89:BB89"/>
    <mergeCell ref="BC89:CA89"/>
    <mergeCell ref="AO90:AW90"/>
    <mergeCell ref="AX90:BB90"/>
    <mergeCell ref="BC90:CA90"/>
    <mergeCell ref="AX86:BB86"/>
    <mergeCell ref="BC86:CA86"/>
    <mergeCell ref="A87:D87"/>
    <mergeCell ref="AO87:AW87"/>
    <mergeCell ref="AX87:BB87"/>
    <mergeCell ref="BC87:CA87"/>
    <mergeCell ref="BT78:BV78"/>
    <mergeCell ref="BW78:BY78"/>
    <mergeCell ref="BZ78:CA78"/>
    <mergeCell ref="AV79:AX79"/>
    <mergeCell ref="AY79:BS79"/>
    <mergeCell ref="AQ80:CA82"/>
    <mergeCell ref="A71:AL71"/>
    <mergeCell ref="A72:J72"/>
    <mergeCell ref="A73:AL86"/>
    <mergeCell ref="BK78:BN78"/>
    <mergeCell ref="BO78:BQ78"/>
    <mergeCell ref="BR78:BS78"/>
    <mergeCell ref="AO85:AW85"/>
    <mergeCell ref="AX85:BB85"/>
    <mergeCell ref="BC85:CA85"/>
    <mergeCell ref="AO86:AW86"/>
    <mergeCell ref="A66:I66"/>
    <mergeCell ref="J66:N66"/>
    <mergeCell ref="O66:AM66"/>
    <mergeCell ref="A67:D67"/>
    <mergeCell ref="E67:I67"/>
    <mergeCell ref="J67:N67"/>
    <mergeCell ref="O67:AM67"/>
    <mergeCell ref="A64:I64"/>
    <mergeCell ref="J64:N64"/>
    <mergeCell ref="O64:AM64"/>
    <mergeCell ref="A65:I65"/>
    <mergeCell ref="J65:N65"/>
    <mergeCell ref="O65:AM65"/>
    <mergeCell ref="A62:I62"/>
    <mergeCell ref="J62:N62"/>
    <mergeCell ref="O62:AM62"/>
    <mergeCell ref="A63:I63"/>
    <mergeCell ref="J63:N63"/>
    <mergeCell ref="O63:AM63"/>
    <mergeCell ref="A60:I60"/>
    <mergeCell ref="J60:N60"/>
    <mergeCell ref="O60:AM60"/>
    <mergeCell ref="A61:I61"/>
    <mergeCell ref="J61:N61"/>
    <mergeCell ref="O61:AM61"/>
    <mergeCell ref="A58:I58"/>
    <mergeCell ref="J58:N58"/>
    <mergeCell ref="O58:AM58"/>
    <mergeCell ref="A59:I59"/>
    <mergeCell ref="J59:N59"/>
    <mergeCell ref="O59:AM59"/>
    <mergeCell ref="A56:I56"/>
    <mergeCell ref="J56:N56"/>
    <mergeCell ref="O56:AM56"/>
    <mergeCell ref="A57:I57"/>
    <mergeCell ref="J57:N57"/>
    <mergeCell ref="O57:AM57"/>
    <mergeCell ref="A54:I54"/>
    <mergeCell ref="J54:N54"/>
    <mergeCell ref="O54:AM54"/>
    <mergeCell ref="A55:I55"/>
    <mergeCell ref="J55:N55"/>
    <mergeCell ref="O55:AM55"/>
    <mergeCell ref="C49:AM51"/>
    <mergeCell ref="AX49:BB49"/>
    <mergeCell ref="BC49:CA49"/>
    <mergeCell ref="AX50:BB50"/>
    <mergeCell ref="BC50:CA50"/>
    <mergeCell ref="AX51:BB51"/>
    <mergeCell ref="BC51:CA51"/>
    <mergeCell ref="AO47:AW47"/>
    <mergeCell ref="AX47:BB47"/>
    <mergeCell ref="BC47:CA47"/>
    <mergeCell ref="H48:J48"/>
    <mergeCell ref="K48:AE48"/>
    <mergeCell ref="AO48:AW48"/>
    <mergeCell ref="AX48:BB48"/>
    <mergeCell ref="BC48:CA48"/>
    <mergeCell ref="BC45:CA45"/>
    <mergeCell ref="AO46:AW46"/>
    <mergeCell ref="AX46:BB46"/>
    <mergeCell ref="BC46:CA46"/>
    <mergeCell ref="W47:Z47"/>
    <mergeCell ref="AA47:AC47"/>
    <mergeCell ref="AD47:AE47"/>
    <mergeCell ref="AF47:AH47"/>
    <mergeCell ref="AI47:AK47"/>
    <mergeCell ref="AL47:AM47"/>
    <mergeCell ref="A45:D45"/>
    <mergeCell ref="E45:I45"/>
    <mergeCell ref="J45:N45"/>
    <mergeCell ref="O45:AM45"/>
    <mergeCell ref="AO45:AW45"/>
    <mergeCell ref="AX45:BB45"/>
    <mergeCell ref="A44:I44"/>
    <mergeCell ref="J44:N44"/>
    <mergeCell ref="O44:AM44"/>
    <mergeCell ref="AO44:AW44"/>
    <mergeCell ref="AX44:BB44"/>
    <mergeCell ref="BC44:CA44"/>
    <mergeCell ref="A43:I43"/>
    <mergeCell ref="J43:N43"/>
    <mergeCell ref="O43:AM43"/>
    <mergeCell ref="AO43:AW43"/>
    <mergeCell ref="AX43:BB43"/>
    <mergeCell ref="BC43:CA43"/>
    <mergeCell ref="A42:I42"/>
    <mergeCell ref="J42:N42"/>
    <mergeCell ref="O42:AM42"/>
    <mergeCell ref="AO42:AW42"/>
    <mergeCell ref="AX42:BB42"/>
    <mergeCell ref="BC42:CA42"/>
    <mergeCell ref="A41:I41"/>
    <mergeCell ref="J41:N41"/>
    <mergeCell ref="O41:AM41"/>
    <mergeCell ref="AO41:AW41"/>
    <mergeCell ref="AX41:BB41"/>
    <mergeCell ref="BC41:CA41"/>
    <mergeCell ref="A40:I40"/>
    <mergeCell ref="J40:N40"/>
    <mergeCell ref="O40:AM40"/>
    <mergeCell ref="AO40:AW40"/>
    <mergeCell ref="AX40:BB40"/>
    <mergeCell ref="BC40:CA40"/>
    <mergeCell ref="A39:I39"/>
    <mergeCell ref="J39:N39"/>
    <mergeCell ref="O39:AM39"/>
    <mergeCell ref="AO39:AW39"/>
    <mergeCell ref="AX39:BB39"/>
    <mergeCell ref="BC39:CA39"/>
    <mergeCell ref="A37:I37"/>
    <mergeCell ref="J37:N37"/>
    <mergeCell ref="O37:AM37"/>
    <mergeCell ref="A38:I38"/>
    <mergeCell ref="J38:N38"/>
    <mergeCell ref="O38:AM38"/>
    <mergeCell ref="A35:I35"/>
    <mergeCell ref="J35:N35"/>
    <mergeCell ref="O35:AM35"/>
    <mergeCell ref="AX35:BB35"/>
    <mergeCell ref="BC35:CA35"/>
    <mergeCell ref="A36:I36"/>
    <mergeCell ref="J36:N36"/>
    <mergeCell ref="O36:AM36"/>
    <mergeCell ref="AX36:BB36"/>
    <mergeCell ref="BC36:CA36"/>
    <mergeCell ref="A34:I34"/>
    <mergeCell ref="J34:N34"/>
    <mergeCell ref="O34:AM34"/>
    <mergeCell ref="AO34:AW34"/>
    <mergeCell ref="AX34:BB34"/>
    <mergeCell ref="BC34:CA34"/>
    <mergeCell ref="A33:I33"/>
    <mergeCell ref="J33:N33"/>
    <mergeCell ref="O33:AM33"/>
    <mergeCell ref="AO33:AW33"/>
    <mergeCell ref="AX33:BB33"/>
    <mergeCell ref="BC33:CA33"/>
    <mergeCell ref="A32:I32"/>
    <mergeCell ref="J32:N32"/>
    <mergeCell ref="O32:AM32"/>
    <mergeCell ref="AO32:AW32"/>
    <mergeCell ref="AX32:BB32"/>
    <mergeCell ref="BC32:CA32"/>
    <mergeCell ref="A31:I31"/>
    <mergeCell ref="J31:N31"/>
    <mergeCell ref="O31:AM31"/>
    <mergeCell ref="AO31:AW31"/>
    <mergeCell ref="AX31:BB31"/>
    <mergeCell ref="BC31:CA31"/>
    <mergeCell ref="A30:I30"/>
    <mergeCell ref="J30:N30"/>
    <mergeCell ref="O30:AM30"/>
    <mergeCell ref="AO30:AW30"/>
    <mergeCell ref="AX30:BB30"/>
    <mergeCell ref="BC30:CA30"/>
    <mergeCell ref="A29:I29"/>
    <mergeCell ref="J29:N29"/>
    <mergeCell ref="O29:AM29"/>
    <mergeCell ref="AO29:AW29"/>
    <mergeCell ref="AX29:BB29"/>
    <mergeCell ref="BC29:CA29"/>
    <mergeCell ref="A28:I28"/>
    <mergeCell ref="J28:N28"/>
    <mergeCell ref="O28:AM28"/>
    <mergeCell ref="AO28:AW28"/>
    <mergeCell ref="AX28:BB28"/>
    <mergeCell ref="BC28:CA28"/>
    <mergeCell ref="A27:I27"/>
    <mergeCell ref="J27:N27"/>
    <mergeCell ref="O27:AM27"/>
    <mergeCell ref="AO27:AW27"/>
    <mergeCell ref="AX27:BB27"/>
    <mergeCell ref="BC27:CA27"/>
    <mergeCell ref="A26:I26"/>
    <mergeCell ref="J26:N26"/>
    <mergeCell ref="O26:AM26"/>
    <mergeCell ref="AO26:AW26"/>
    <mergeCell ref="AX26:BB26"/>
    <mergeCell ref="BC26:CA26"/>
    <mergeCell ref="AO24:AW24"/>
    <mergeCell ref="AX24:BB24"/>
    <mergeCell ref="BC24:CA24"/>
    <mergeCell ref="A25:I25"/>
    <mergeCell ref="J25:N25"/>
    <mergeCell ref="O25:AM25"/>
    <mergeCell ref="AO25:AW25"/>
    <mergeCell ref="AX25:BB25"/>
    <mergeCell ref="BC25:CA25"/>
    <mergeCell ref="H14:J14"/>
    <mergeCell ref="K14:AE14"/>
    <mergeCell ref="C15:AM22"/>
    <mergeCell ref="A24:I24"/>
    <mergeCell ref="J24:N24"/>
    <mergeCell ref="O24:AM2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4">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H48:J48 AV79:AX79">
      <formula1>$AP$12:$AP$13</formula1>
    </dataValidation>
    <dataValidation type="list" allowBlank="1" showInputMessage="1" showErrorMessage="1" sqref="H14:J14">
      <formula1>$AP$7:$AP$11</formula1>
    </dataValidation>
    <dataValidation imeMode="halfAlpha" allowBlank="1" showInputMessage="1" showErrorMessage="1" sqref="S46:V47 W46:X46 AD46:AH46 J46:N47 AM46 BG77:BJ78 BK77:BL77 BR77:BV77 AX77:BB78 CA77"/>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7</xdr:col>
                    <xdr:colOff>152400</xdr:colOff>
                    <xdr:row>8</xdr:row>
                    <xdr:rowOff>259080</xdr:rowOff>
                  </from>
                  <to>
                    <xdr:col>9</xdr:col>
                    <xdr:colOff>30480</xdr:colOff>
                    <xdr:row>10</xdr:row>
                    <xdr:rowOff>30480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7</xdr:col>
                    <xdr:colOff>152400</xdr:colOff>
                    <xdr:row>9</xdr:row>
                    <xdr:rowOff>220980</xdr:rowOff>
                  </from>
                  <to>
                    <xdr:col>9</xdr:col>
                    <xdr:colOff>30480</xdr:colOff>
                    <xdr:row>11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136"/>
  <sheetViews>
    <sheetView view="pageBreakPreview" topLeftCell="A10" zoomScale="120" zoomScaleNormal="120" zoomScaleSheetLayoutView="120" workbookViewId="0">
      <selection activeCell="J25" sqref="J25:N25"/>
    </sheetView>
  </sheetViews>
  <sheetFormatPr defaultColWidth="2.21875" defaultRowHeight="13.2"/>
  <cols>
    <col min="1" max="39" width="2.33203125" style="89" customWidth="1"/>
    <col min="40" max="40" width="7.88671875" style="89" customWidth="1"/>
    <col min="41" max="41" width="7.21875" style="89" customWidth="1"/>
    <col min="42" max="42" width="0" style="89" hidden="1" customWidth="1"/>
    <col min="43" max="54" width="2.21875" style="89"/>
    <col min="55" max="60" width="6" style="89" customWidth="1"/>
    <col min="61" max="16384" width="2.21875" style="89"/>
  </cols>
  <sheetData>
    <row r="1" spans="1:42" ht="14.4">
      <c r="A1" s="208" t="s">
        <v>189</v>
      </c>
    </row>
    <row r="3" spans="1:42" s="94" customFormat="1" ht="12" customHeight="1">
      <c r="A3" s="392" t="s">
        <v>20</v>
      </c>
      <c r="B3" s="90" t="s">
        <v>0</v>
      </c>
      <c r="C3" s="91"/>
      <c r="D3" s="91"/>
      <c r="E3" s="92"/>
      <c r="F3" s="92"/>
      <c r="G3" s="92"/>
      <c r="H3" s="92"/>
      <c r="I3" s="92"/>
      <c r="J3" s="92"/>
      <c r="K3" s="93"/>
      <c r="L3" s="351"/>
      <c r="M3" s="352"/>
      <c r="N3" s="352"/>
      <c r="O3" s="352"/>
      <c r="P3" s="352"/>
      <c r="Q3" s="352"/>
      <c r="R3" s="352"/>
      <c r="S3" s="352"/>
      <c r="T3" s="352"/>
      <c r="U3" s="352"/>
      <c r="V3" s="352"/>
      <c r="W3" s="352"/>
      <c r="X3" s="352"/>
      <c r="Y3" s="352"/>
      <c r="Z3" s="352"/>
      <c r="AA3" s="352"/>
      <c r="AB3" s="352"/>
      <c r="AC3" s="352"/>
      <c r="AD3" s="352"/>
      <c r="AE3" s="352"/>
      <c r="AF3" s="353"/>
      <c r="AG3" s="405" t="s">
        <v>102</v>
      </c>
      <c r="AH3" s="406"/>
      <c r="AI3" s="406"/>
      <c r="AJ3" s="406"/>
      <c r="AK3" s="406"/>
      <c r="AL3" s="406"/>
      <c r="AM3" s="407"/>
    </row>
    <row r="4" spans="1:42" s="94" customFormat="1" ht="20.25" customHeight="1">
      <c r="A4" s="393"/>
      <c r="B4" s="95" t="s">
        <v>18</v>
      </c>
      <c r="C4" s="96"/>
      <c r="D4" s="96"/>
      <c r="E4" s="97"/>
      <c r="F4" s="97"/>
      <c r="G4" s="97"/>
      <c r="H4" s="97"/>
      <c r="I4" s="97"/>
      <c r="J4" s="97"/>
      <c r="K4" s="98"/>
      <c r="L4" s="348"/>
      <c r="M4" s="349"/>
      <c r="N4" s="349"/>
      <c r="O4" s="349"/>
      <c r="P4" s="349"/>
      <c r="Q4" s="349"/>
      <c r="R4" s="349"/>
      <c r="S4" s="349"/>
      <c r="T4" s="349"/>
      <c r="U4" s="349"/>
      <c r="V4" s="349"/>
      <c r="W4" s="349"/>
      <c r="X4" s="349"/>
      <c r="Y4" s="349"/>
      <c r="Z4" s="349"/>
      <c r="AA4" s="349"/>
      <c r="AB4" s="349"/>
      <c r="AC4" s="349"/>
      <c r="AD4" s="349"/>
      <c r="AE4" s="349"/>
      <c r="AF4" s="350"/>
      <c r="AG4" s="408"/>
      <c r="AH4" s="409"/>
      <c r="AI4" s="409"/>
      <c r="AJ4" s="409"/>
      <c r="AK4" s="409"/>
      <c r="AL4" s="409"/>
      <c r="AM4" s="410"/>
    </row>
    <row r="5" spans="1:42" s="94" customFormat="1" ht="20.25" customHeight="1">
      <c r="A5" s="393"/>
      <c r="B5" s="99" t="s">
        <v>32</v>
      </c>
      <c r="C5" s="100"/>
      <c r="D5" s="100"/>
      <c r="E5" s="101"/>
      <c r="F5" s="101"/>
      <c r="G5" s="101"/>
      <c r="H5" s="101"/>
      <c r="I5" s="101"/>
      <c r="J5" s="101"/>
      <c r="K5" s="102"/>
      <c r="L5" s="357"/>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9"/>
    </row>
    <row r="6" spans="1:42" s="94" customFormat="1" ht="13.5" customHeight="1">
      <c r="A6" s="393"/>
      <c r="B6" s="360" t="s">
        <v>33</v>
      </c>
      <c r="C6" s="361"/>
      <c r="D6" s="361"/>
      <c r="E6" s="361"/>
      <c r="F6" s="361"/>
      <c r="G6" s="361"/>
      <c r="H6" s="361"/>
      <c r="I6" s="361"/>
      <c r="J6" s="361"/>
      <c r="K6" s="362"/>
      <c r="L6" s="103" t="s">
        <v>6</v>
      </c>
      <c r="M6" s="103"/>
      <c r="N6" s="103"/>
      <c r="O6" s="103"/>
      <c r="P6" s="103"/>
      <c r="Q6" s="366"/>
      <c r="R6" s="366"/>
      <c r="S6" s="103" t="s">
        <v>7</v>
      </c>
      <c r="T6" s="366"/>
      <c r="U6" s="366"/>
      <c r="V6" s="366"/>
      <c r="W6" s="103" t="s">
        <v>8</v>
      </c>
      <c r="X6" s="103"/>
      <c r="Y6" s="103"/>
      <c r="Z6" s="103"/>
      <c r="AA6" s="103"/>
      <c r="AB6" s="103"/>
      <c r="AC6" s="104"/>
      <c r="AD6" s="103"/>
      <c r="AE6" s="103"/>
      <c r="AF6" s="103"/>
      <c r="AG6" s="103"/>
      <c r="AH6" s="103"/>
      <c r="AI6" s="103"/>
      <c r="AJ6" s="103"/>
      <c r="AK6" s="103"/>
      <c r="AL6" s="103"/>
      <c r="AM6" s="105"/>
    </row>
    <row r="7" spans="1:42" s="94" customFormat="1" ht="20.25" customHeight="1">
      <c r="A7" s="393"/>
      <c r="B7" s="363"/>
      <c r="C7" s="364"/>
      <c r="D7" s="364"/>
      <c r="E7" s="364"/>
      <c r="F7" s="364"/>
      <c r="G7" s="364"/>
      <c r="H7" s="364"/>
      <c r="I7" s="364"/>
      <c r="J7" s="364"/>
      <c r="K7" s="365"/>
      <c r="L7" s="348"/>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50"/>
      <c r="AP7" s="94" t="s">
        <v>161</v>
      </c>
    </row>
    <row r="8" spans="1:42" s="94" customFormat="1" ht="20.25" customHeight="1">
      <c r="A8" s="393"/>
      <c r="B8" s="106" t="s">
        <v>9</v>
      </c>
      <c r="C8" s="107"/>
      <c r="D8" s="107"/>
      <c r="E8" s="108"/>
      <c r="F8" s="108"/>
      <c r="G8" s="108"/>
      <c r="H8" s="108"/>
      <c r="I8" s="108"/>
      <c r="J8" s="108"/>
      <c r="K8" s="108"/>
      <c r="L8" s="106" t="s">
        <v>10</v>
      </c>
      <c r="M8" s="108"/>
      <c r="N8" s="108"/>
      <c r="O8" s="108"/>
      <c r="P8" s="108"/>
      <c r="Q8" s="108"/>
      <c r="R8" s="109"/>
      <c r="S8" s="344"/>
      <c r="T8" s="345"/>
      <c r="U8" s="345"/>
      <c r="V8" s="345"/>
      <c r="W8" s="345"/>
      <c r="X8" s="345"/>
      <c r="Y8" s="346"/>
      <c r="Z8" s="106" t="s">
        <v>30</v>
      </c>
      <c r="AA8" s="108"/>
      <c r="AB8" s="108"/>
      <c r="AC8" s="108"/>
      <c r="AD8" s="108"/>
      <c r="AE8" s="108"/>
      <c r="AF8" s="109"/>
      <c r="AG8" s="347"/>
      <c r="AH8" s="345"/>
      <c r="AI8" s="345"/>
      <c r="AJ8" s="345"/>
      <c r="AK8" s="345"/>
      <c r="AL8" s="345"/>
      <c r="AM8" s="346"/>
      <c r="AP8" s="94" t="s">
        <v>162</v>
      </c>
    </row>
    <row r="9" spans="1:42" s="94" customFormat="1" ht="20.25" customHeight="1">
      <c r="A9" s="394"/>
      <c r="B9" s="106" t="s">
        <v>19</v>
      </c>
      <c r="C9" s="107"/>
      <c r="D9" s="107"/>
      <c r="E9" s="108"/>
      <c r="F9" s="108"/>
      <c r="G9" s="108"/>
      <c r="H9" s="108"/>
      <c r="I9" s="108"/>
      <c r="J9" s="108"/>
      <c r="K9" s="108"/>
      <c r="L9" s="344"/>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6"/>
      <c r="AP9" s="94" t="s">
        <v>163</v>
      </c>
    </row>
    <row r="10" spans="1:42" s="94" customFormat="1" ht="18" customHeight="1">
      <c r="A10" s="395" t="s">
        <v>21</v>
      </c>
      <c r="B10" s="396"/>
      <c r="C10" s="396"/>
      <c r="D10" s="396"/>
      <c r="E10" s="396"/>
      <c r="F10" s="396"/>
      <c r="G10" s="396"/>
      <c r="H10" s="397"/>
      <c r="I10" s="188"/>
      <c r="J10" s="110" t="s">
        <v>177</v>
      </c>
      <c r="K10" s="103"/>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2"/>
      <c r="AN10" s="94" t="b">
        <v>0</v>
      </c>
      <c r="AP10" s="94" t="s">
        <v>164</v>
      </c>
    </row>
    <row r="11" spans="1:42" s="94" customFormat="1" ht="18" customHeight="1">
      <c r="A11" s="398"/>
      <c r="B11" s="399"/>
      <c r="C11" s="399"/>
      <c r="D11" s="399"/>
      <c r="E11" s="399"/>
      <c r="F11" s="399"/>
      <c r="G11" s="399"/>
      <c r="H11" s="400"/>
      <c r="I11" s="189"/>
      <c r="J11" s="113" t="s">
        <v>178</v>
      </c>
      <c r="K11" s="97"/>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114"/>
      <c r="AN11" s="94" t="b">
        <v>0</v>
      </c>
      <c r="AP11" s="94" t="s">
        <v>165</v>
      </c>
    </row>
    <row r="12" spans="1:42" s="94" customFormat="1" ht="5.25" customHeight="1">
      <c r="A12" s="223"/>
      <c r="B12" s="223"/>
      <c r="C12" s="223"/>
      <c r="D12" s="223"/>
      <c r="E12" s="223"/>
      <c r="F12" s="223"/>
      <c r="G12" s="223"/>
      <c r="H12" s="223"/>
      <c r="I12" s="110"/>
      <c r="J12" s="116"/>
      <c r="K12" s="103"/>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P12" s="94" t="s">
        <v>161</v>
      </c>
    </row>
    <row r="13" spans="1:42" s="94" customFormat="1" ht="20.25" customHeight="1">
      <c r="A13" s="117" t="s">
        <v>172</v>
      </c>
      <c r="B13" s="118"/>
      <c r="C13" s="224"/>
      <c r="D13" s="224"/>
      <c r="E13" s="224"/>
      <c r="F13" s="224"/>
      <c r="G13" s="224"/>
      <c r="H13" s="224"/>
      <c r="I13" s="120"/>
      <c r="J13" s="113"/>
      <c r="K13" s="97"/>
      <c r="L13" s="96"/>
      <c r="M13" s="96"/>
      <c r="N13" s="96"/>
      <c r="O13" s="96"/>
      <c r="P13" s="96"/>
      <c r="Q13" s="96"/>
      <c r="R13" s="96"/>
      <c r="S13" s="96"/>
      <c r="T13" s="96"/>
      <c r="U13" s="96"/>
      <c r="V13" s="96"/>
      <c r="W13" s="372" t="s">
        <v>36</v>
      </c>
      <c r="X13" s="370"/>
      <c r="Y13" s="370"/>
      <c r="Z13" s="371"/>
      <c r="AA13" s="368" t="str">
        <f>IF($L$5="","",VLOOKUP($L$5,基準単価!$D$7:$F$35,2,0))</f>
        <v/>
      </c>
      <c r="AB13" s="369"/>
      <c r="AC13" s="369"/>
      <c r="AD13" s="370" t="s">
        <v>27</v>
      </c>
      <c r="AE13" s="371"/>
      <c r="AF13" s="372" t="s">
        <v>25</v>
      </c>
      <c r="AG13" s="370"/>
      <c r="AH13" s="371"/>
      <c r="AI13" s="379">
        <f>ROUNDDOWN($J$45/1000,0)</f>
        <v>0</v>
      </c>
      <c r="AJ13" s="380"/>
      <c r="AK13" s="380"/>
      <c r="AL13" s="370" t="s">
        <v>27</v>
      </c>
      <c r="AM13" s="371"/>
      <c r="AP13" s="94" t="s">
        <v>162</v>
      </c>
    </row>
    <row r="14" spans="1:42" s="94" customFormat="1" ht="20.25" customHeight="1">
      <c r="A14" s="121" t="s">
        <v>22</v>
      </c>
      <c r="B14" s="222"/>
      <c r="C14" s="122"/>
      <c r="D14" s="122"/>
      <c r="E14" s="122"/>
      <c r="F14" s="122"/>
      <c r="G14" s="122"/>
      <c r="H14" s="402"/>
      <c r="I14" s="403"/>
      <c r="J14" s="404"/>
      <c r="K14" s="373" t="s">
        <v>42</v>
      </c>
      <c r="L14" s="374"/>
      <c r="M14" s="374"/>
      <c r="N14" s="374"/>
      <c r="O14" s="374"/>
      <c r="P14" s="374"/>
      <c r="Q14" s="374"/>
      <c r="R14" s="374"/>
      <c r="S14" s="374"/>
      <c r="T14" s="374"/>
      <c r="U14" s="374"/>
      <c r="V14" s="374"/>
      <c r="W14" s="374"/>
      <c r="X14" s="374"/>
      <c r="Y14" s="374"/>
      <c r="Z14" s="374"/>
      <c r="AA14" s="374"/>
      <c r="AB14" s="374"/>
      <c r="AC14" s="374"/>
      <c r="AD14" s="374"/>
      <c r="AE14" s="374"/>
      <c r="AF14" s="123" t="s">
        <v>168</v>
      </c>
      <c r="AG14" s="124"/>
      <c r="AH14" s="124"/>
      <c r="AI14" s="125"/>
      <c r="AJ14" s="125"/>
      <c r="AK14" s="107"/>
      <c r="AL14" s="122"/>
      <c r="AM14" s="126"/>
    </row>
    <row r="15" spans="1:42" s="94" customFormat="1" ht="14.25" customHeight="1">
      <c r="A15" s="127"/>
      <c r="B15" s="128"/>
      <c r="C15" s="375" t="s">
        <v>222</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row>
    <row r="16" spans="1:42" s="94" customFormat="1" ht="14.25" customHeight="1">
      <c r="A16" s="129"/>
      <c r="B16" s="130"/>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6"/>
    </row>
    <row r="17" spans="1:79" s="94" customFormat="1" ht="14.25" customHeight="1">
      <c r="A17" s="129"/>
      <c r="B17" s="130"/>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6"/>
    </row>
    <row r="18" spans="1:79" s="94" customFormat="1" ht="14.25" customHeight="1">
      <c r="A18" s="129"/>
      <c r="B18" s="130"/>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6"/>
    </row>
    <row r="19" spans="1:79" s="94" customFormat="1" ht="14.25" customHeight="1">
      <c r="A19" s="129"/>
      <c r="B19" s="130"/>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6"/>
    </row>
    <row r="20" spans="1:79" s="94" customFormat="1" ht="14.25" customHeight="1">
      <c r="A20" s="129"/>
      <c r="B20" s="130"/>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6"/>
    </row>
    <row r="21" spans="1:79" s="94" customFormat="1" ht="14.25" customHeight="1">
      <c r="A21" s="129"/>
      <c r="B21" s="130"/>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6"/>
    </row>
    <row r="22" spans="1:79" s="94" customFormat="1" ht="14.25" customHeight="1">
      <c r="A22" s="131"/>
      <c r="B22" s="132"/>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8"/>
    </row>
    <row r="23" spans="1:79" ht="18" customHeight="1">
      <c r="A23" s="151" t="s">
        <v>166</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O23" s="89" t="s">
        <v>195</v>
      </c>
    </row>
    <row r="24" spans="1:79" ht="18" customHeight="1">
      <c r="A24" s="381" t="s">
        <v>23</v>
      </c>
      <c r="B24" s="382"/>
      <c r="C24" s="382"/>
      <c r="D24" s="382"/>
      <c r="E24" s="382"/>
      <c r="F24" s="382"/>
      <c r="G24" s="382"/>
      <c r="H24" s="382"/>
      <c r="I24" s="383"/>
      <c r="J24" s="381" t="s">
        <v>26</v>
      </c>
      <c r="K24" s="382"/>
      <c r="L24" s="382"/>
      <c r="M24" s="382"/>
      <c r="N24" s="382"/>
      <c r="O24" s="401" t="s">
        <v>24</v>
      </c>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O24" s="381" t="s">
        <v>23</v>
      </c>
      <c r="AP24" s="382"/>
      <c r="AQ24" s="382"/>
      <c r="AR24" s="382"/>
      <c r="AS24" s="382"/>
      <c r="AT24" s="382"/>
      <c r="AU24" s="382"/>
      <c r="AV24" s="382"/>
      <c r="AW24" s="383"/>
      <c r="AX24" s="381" t="s">
        <v>26</v>
      </c>
      <c r="AY24" s="382"/>
      <c r="AZ24" s="382"/>
      <c r="BA24" s="382"/>
      <c r="BB24" s="382"/>
      <c r="BC24" s="401" t="s">
        <v>24</v>
      </c>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row>
    <row r="25" spans="1:79" ht="15.6" customHeight="1">
      <c r="A25" s="354"/>
      <c r="B25" s="355"/>
      <c r="C25" s="355"/>
      <c r="D25" s="355"/>
      <c r="E25" s="355"/>
      <c r="F25" s="355"/>
      <c r="G25" s="355"/>
      <c r="H25" s="355"/>
      <c r="I25" s="356"/>
      <c r="J25" s="338"/>
      <c r="K25" s="339"/>
      <c r="L25" s="339"/>
      <c r="M25" s="339"/>
      <c r="N25" s="339"/>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O25" s="433" t="s">
        <v>215</v>
      </c>
      <c r="AP25" s="434"/>
      <c r="AQ25" s="434"/>
      <c r="AR25" s="434"/>
      <c r="AS25" s="434"/>
      <c r="AT25" s="434"/>
      <c r="AU25" s="434"/>
      <c r="AV25" s="434"/>
      <c r="AW25" s="435"/>
      <c r="AX25" s="338">
        <v>5000</v>
      </c>
      <c r="AY25" s="339"/>
      <c r="AZ25" s="339"/>
      <c r="BA25" s="339"/>
      <c r="BB25" s="339"/>
      <c r="BC25" s="433" t="s">
        <v>196</v>
      </c>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c r="BZ25" s="434"/>
      <c r="CA25" s="435"/>
    </row>
    <row r="26" spans="1:79" ht="15.6" customHeight="1">
      <c r="A26" s="354"/>
      <c r="B26" s="355"/>
      <c r="C26" s="355"/>
      <c r="D26" s="355"/>
      <c r="E26" s="355"/>
      <c r="F26" s="355"/>
      <c r="G26" s="355"/>
      <c r="H26" s="355"/>
      <c r="I26" s="356"/>
      <c r="J26" s="338"/>
      <c r="K26" s="339"/>
      <c r="L26" s="339"/>
      <c r="M26" s="339"/>
      <c r="N26" s="339"/>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O26" s="433" t="s">
        <v>207</v>
      </c>
      <c r="AP26" s="434"/>
      <c r="AQ26" s="434"/>
      <c r="AR26" s="434"/>
      <c r="AS26" s="434"/>
      <c r="AT26" s="434"/>
      <c r="AU26" s="434"/>
      <c r="AV26" s="434"/>
      <c r="AW26" s="435"/>
      <c r="AX26" s="338"/>
      <c r="AY26" s="339"/>
      <c r="AZ26" s="339"/>
      <c r="BA26" s="339"/>
      <c r="BB26" s="339"/>
      <c r="BC26" s="433" t="s">
        <v>197</v>
      </c>
      <c r="BD26" s="434"/>
      <c r="BE26" s="434"/>
      <c r="BF26" s="434"/>
      <c r="BG26" s="434"/>
      <c r="BH26" s="434"/>
      <c r="BI26" s="434"/>
      <c r="BJ26" s="434"/>
      <c r="BK26" s="434"/>
      <c r="BL26" s="434"/>
      <c r="BM26" s="434"/>
      <c r="BN26" s="434"/>
      <c r="BO26" s="434"/>
      <c r="BP26" s="434"/>
      <c r="BQ26" s="434"/>
      <c r="BR26" s="434"/>
      <c r="BS26" s="434"/>
      <c r="BT26" s="434"/>
      <c r="BU26" s="434"/>
      <c r="BV26" s="434"/>
      <c r="BW26" s="434"/>
      <c r="BX26" s="434"/>
      <c r="BY26" s="434"/>
      <c r="BZ26" s="434"/>
      <c r="CA26" s="435"/>
    </row>
    <row r="27" spans="1:79" ht="15.6" customHeight="1">
      <c r="A27" s="354"/>
      <c r="B27" s="355"/>
      <c r="C27" s="355"/>
      <c r="D27" s="355"/>
      <c r="E27" s="355"/>
      <c r="F27" s="355"/>
      <c r="G27" s="355"/>
      <c r="H27" s="355"/>
      <c r="I27" s="356"/>
      <c r="J27" s="338"/>
      <c r="K27" s="339"/>
      <c r="L27" s="339"/>
      <c r="M27" s="339"/>
      <c r="N27" s="339"/>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O27" s="433" t="s">
        <v>208</v>
      </c>
      <c r="AP27" s="434"/>
      <c r="AQ27" s="434"/>
      <c r="AR27" s="434"/>
      <c r="AS27" s="434"/>
      <c r="AT27" s="434"/>
      <c r="AU27" s="434"/>
      <c r="AV27" s="434"/>
      <c r="AW27" s="435"/>
      <c r="AX27" s="338"/>
      <c r="AY27" s="339"/>
      <c r="AZ27" s="339"/>
      <c r="BA27" s="339"/>
      <c r="BB27" s="339"/>
      <c r="BC27" s="433" t="s">
        <v>198</v>
      </c>
      <c r="BD27" s="434"/>
      <c r="BE27" s="434"/>
      <c r="BF27" s="434"/>
      <c r="BG27" s="434"/>
      <c r="BH27" s="434"/>
      <c r="BI27" s="434"/>
      <c r="BJ27" s="434"/>
      <c r="BK27" s="434"/>
      <c r="BL27" s="434"/>
      <c r="BM27" s="434"/>
      <c r="BN27" s="434"/>
      <c r="BO27" s="434"/>
      <c r="BP27" s="434"/>
      <c r="BQ27" s="434"/>
      <c r="BR27" s="434"/>
      <c r="BS27" s="434"/>
      <c r="BT27" s="434"/>
      <c r="BU27" s="434"/>
      <c r="BV27" s="434"/>
      <c r="BW27" s="434"/>
      <c r="BX27" s="434"/>
      <c r="BY27" s="434"/>
      <c r="BZ27" s="434"/>
      <c r="CA27" s="435"/>
    </row>
    <row r="28" spans="1:79" ht="15.6" customHeight="1">
      <c r="A28" s="354"/>
      <c r="B28" s="355"/>
      <c r="C28" s="355"/>
      <c r="D28" s="355"/>
      <c r="E28" s="355"/>
      <c r="F28" s="355"/>
      <c r="G28" s="355"/>
      <c r="H28" s="355"/>
      <c r="I28" s="356"/>
      <c r="J28" s="338"/>
      <c r="K28" s="339"/>
      <c r="L28" s="339"/>
      <c r="M28" s="339"/>
      <c r="N28" s="339"/>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O28" s="433" t="s">
        <v>216</v>
      </c>
      <c r="AP28" s="434"/>
      <c r="AQ28" s="434"/>
      <c r="AR28" s="434"/>
      <c r="AS28" s="434"/>
      <c r="AT28" s="434"/>
      <c r="AU28" s="434"/>
      <c r="AV28" s="434"/>
      <c r="AW28" s="435"/>
      <c r="AX28" s="338"/>
      <c r="AY28" s="339"/>
      <c r="AZ28" s="339"/>
      <c r="BA28" s="339"/>
      <c r="BB28" s="339"/>
      <c r="BC28" s="433" t="s">
        <v>199</v>
      </c>
      <c r="BD28" s="434"/>
      <c r="BE28" s="434"/>
      <c r="BF28" s="434"/>
      <c r="BG28" s="434"/>
      <c r="BH28" s="434"/>
      <c r="BI28" s="434"/>
      <c r="BJ28" s="434"/>
      <c r="BK28" s="434"/>
      <c r="BL28" s="434"/>
      <c r="BM28" s="434"/>
      <c r="BN28" s="434"/>
      <c r="BO28" s="434"/>
      <c r="BP28" s="434"/>
      <c r="BQ28" s="434"/>
      <c r="BR28" s="434"/>
      <c r="BS28" s="434"/>
      <c r="BT28" s="434"/>
      <c r="BU28" s="434"/>
      <c r="BV28" s="434"/>
      <c r="BW28" s="434"/>
      <c r="BX28" s="434"/>
      <c r="BY28" s="434"/>
      <c r="BZ28" s="434"/>
      <c r="CA28" s="435"/>
    </row>
    <row r="29" spans="1:79" ht="15.6" customHeight="1">
      <c r="A29" s="354"/>
      <c r="B29" s="355"/>
      <c r="C29" s="355"/>
      <c r="D29" s="355"/>
      <c r="E29" s="355"/>
      <c r="F29" s="355"/>
      <c r="G29" s="355"/>
      <c r="H29" s="355"/>
      <c r="I29" s="356"/>
      <c r="J29" s="338"/>
      <c r="K29" s="339"/>
      <c r="L29" s="339"/>
      <c r="M29" s="339"/>
      <c r="N29" s="339"/>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O29" s="433" t="s">
        <v>209</v>
      </c>
      <c r="AP29" s="434"/>
      <c r="AQ29" s="434"/>
      <c r="AR29" s="434"/>
      <c r="AS29" s="434"/>
      <c r="AT29" s="434"/>
      <c r="AU29" s="434"/>
      <c r="AV29" s="434"/>
      <c r="AW29" s="435"/>
      <c r="AX29" s="338"/>
      <c r="AY29" s="339"/>
      <c r="AZ29" s="339"/>
      <c r="BA29" s="339"/>
      <c r="BB29" s="339"/>
      <c r="BC29" s="436" t="s">
        <v>205</v>
      </c>
      <c r="BD29" s="437"/>
      <c r="BE29" s="437"/>
      <c r="BF29" s="437"/>
      <c r="BG29" s="437"/>
      <c r="BH29" s="437"/>
      <c r="BI29" s="437"/>
      <c r="BJ29" s="437"/>
      <c r="BK29" s="437"/>
      <c r="BL29" s="437"/>
      <c r="BM29" s="437"/>
      <c r="BN29" s="437"/>
      <c r="BO29" s="437"/>
      <c r="BP29" s="437"/>
      <c r="BQ29" s="437"/>
      <c r="BR29" s="437"/>
      <c r="BS29" s="437"/>
      <c r="BT29" s="437"/>
      <c r="BU29" s="437"/>
      <c r="BV29" s="437"/>
      <c r="BW29" s="437"/>
      <c r="BX29" s="437"/>
      <c r="BY29" s="437"/>
      <c r="BZ29" s="437"/>
      <c r="CA29" s="438"/>
    </row>
    <row r="30" spans="1:79" ht="15.6" customHeight="1">
      <c r="A30" s="354"/>
      <c r="B30" s="355"/>
      <c r="C30" s="355"/>
      <c r="D30" s="355"/>
      <c r="E30" s="355"/>
      <c r="F30" s="355"/>
      <c r="G30" s="355"/>
      <c r="H30" s="355"/>
      <c r="I30" s="356"/>
      <c r="J30" s="338"/>
      <c r="K30" s="339"/>
      <c r="L30" s="339"/>
      <c r="M30" s="339"/>
      <c r="N30" s="339"/>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O30" s="433" t="s">
        <v>217</v>
      </c>
      <c r="AP30" s="434"/>
      <c r="AQ30" s="434"/>
      <c r="AR30" s="434"/>
      <c r="AS30" s="434"/>
      <c r="AT30" s="434"/>
      <c r="AU30" s="434"/>
      <c r="AV30" s="434"/>
      <c r="AW30" s="435"/>
      <c r="AX30" s="338"/>
      <c r="AY30" s="339"/>
      <c r="AZ30" s="339"/>
      <c r="BA30" s="339"/>
      <c r="BB30" s="339"/>
      <c r="BC30" s="436" t="s">
        <v>200</v>
      </c>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8"/>
    </row>
    <row r="31" spans="1:79" ht="15.6" customHeight="1">
      <c r="A31" s="354"/>
      <c r="B31" s="355"/>
      <c r="C31" s="355"/>
      <c r="D31" s="355"/>
      <c r="E31" s="355"/>
      <c r="F31" s="355"/>
      <c r="G31" s="355"/>
      <c r="H31" s="355"/>
      <c r="I31" s="356"/>
      <c r="J31" s="338"/>
      <c r="K31" s="339"/>
      <c r="L31" s="339"/>
      <c r="M31" s="339"/>
      <c r="N31" s="339"/>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O31" s="433" t="s">
        <v>218</v>
      </c>
      <c r="AP31" s="434"/>
      <c r="AQ31" s="434"/>
      <c r="AR31" s="434"/>
      <c r="AS31" s="434"/>
      <c r="AT31" s="434"/>
      <c r="AU31" s="434"/>
      <c r="AV31" s="434"/>
      <c r="AW31" s="435"/>
      <c r="AX31" s="338"/>
      <c r="AY31" s="339"/>
      <c r="AZ31" s="339"/>
      <c r="BA31" s="339"/>
      <c r="BB31" s="339"/>
      <c r="BC31" s="436" t="s">
        <v>201</v>
      </c>
      <c r="BD31" s="437"/>
      <c r="BE31" s="437"/>
      <c r="BF31" s="437"/>
      <c r="BG31" s="437"/>
      <c r="BH31" s="437"/>
      <c r="BI31" s="437"/>
      <c r="BJ31" s="437"/>
      <c r="BK31" s="437"/>
      <c r="BL31" s="437"/>
      <c r="BM31" s="437"/>
      <c r="BN31" s="437"/>
      <c r="BO31" s="437"/>
      <c r="BP31" s="437"/>
      <c r="BQ31" s="437"/>
      <c r="BR31" s="437"/>
      <c r="BS31" s="437"/>
      <c r="BT31" s="437"/>
      <c r="BU31" s="437"/>
      <c r="BV31" s="437"/>
      <c r="BW31" s="437"/>
      <c r="BX31" s="437"/>
      <c r="BY31" s="437"/>
      <c r="BZ31" s="437"/>
      <c r="CA31" s="438"/>
    </row>
    <row r="32" spans="1:79" ht="15.6" customHeight="1">
      <c r="A32" s="354"/>
      <c r="B32" s="355"/>
      <c r="C32" s="355"/>
      <c r="D32" s="355"/>
      <c r="E32" s="355"/>
      <c r="F32" s="355"/>
      <c r="G32" s="355"/>
      <c r="H32" s="355"/>
      <c r="I32" s="356"/>
      <c r="J32" s="338"/>
      <c r="K32" s="339"/>
      <c r="L32" s="339"/>
      <c r="M32" s="339"/>
      <c r="N32" s="339"/>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O32" s="433" t="s">
        <v>219</v>
      </c>
      <c r="AP32" s="434"/>
      <c r="AQ32" s="434"/>
      <c r="AR32" s="434"/>
      <c r="AS32" s="434"/>
      <c r="AT32" s="434"/>
      <c r="AU32" s="434"/>
      <c r="AV32" s="434"/>
      <c r="AW32" s="435"/>
      <c r="AX32" s="338"/>
      <c r="AY32" s="339"/>
      <c r="AZ32" s="339"/>
      <c r="BA32" s="339"/>
      <c r="BB32" s="339"/>
      <c r="BC32" s="436" t="s">
        <v>202</v>
      </c>
      <c r="BD32" s="437"/>
      <c r="BE32" s="437"/>
      <c r="BF32" s="437"/>
      <c r="BG32" s="437"/>
      <c r="BH32" s="437"/>
      <c r="BI32" s="437"/>
      <c r="BJ32" s="437"/>
      <c r="BK32" s="437"/>
      <c r="BL32" s="437"/>
      <c r="BM32" s="437"/>
      <c r="BN32" s="437"/>
      <c r="BO32" s="437"/>
      <c r="BP32" s="437"/>
      <c r="BQ32" s="437"/>
      <c r="BR32" s="437"/>
      <c r="BS32" s="437"/>
      <c r="BT32" s="437"/>
      <c r="BU32" s="437"/>
      <c r="BV32" s="437"/>
      <c r="BW32" s="437"/>
      <c r="BX32" s="437"/>
      <c r="BY32" s="437"/>
      <c r="BZ32" s="437"/>
      <c r="CA32" s="438"/>
    </row>
    <row r="33" spans="1:79" ht="15.6" customHeight="1">
      <c r="A33" s="354"/>
      <c r="B33" s="355"/>
      <c r="C33" s="355"/>
      <c r="D33" s="355"/>
      <c r="E33" s="355"/>
      <c r="F33" s="355"/>
      <c r="G33" s="355"/>
      <c r="H33" s="355"/>
      <c r="I33" s="356"/>
      <c r="J33" s="338"/>
      <c r="K33" s="339"/>
      <c r="L33" s="339"/>
      <c r="M33" s="339"/>
      <c r="N33" s="339"/>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O33" s="433" t="s">
        <v>220</v>
      </c>
      <c r="AP33" s="434"/>
      <c r="AQ33" s="434"/>
      <c r="AR33" s="434"/>
      <c r="AS33" s="434"/>
      <c r="AT33" s="434"/>
      <c r="AU33" s="434"/>
      <c r="AV33" s="434"/>
      <c r="AW33" s="435"/>
      <c r="AX33" s="338"/>
      <c r="AY33" s="339"/>
      <c r="AZ33" s="339"/>
      <c r="BA33" s="339"/>
      <c r="BB33" s="339"/>
      <c r="BC33" s="436" t="s">
        <v>203</v>
      </c>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8"/>
    </row>
    <row r="34" spans="1:79" ht="15.6" customHeight="1">
      <c r="A34" s="354"/>
      <c r="B34" s="355"/>
      <c r="C34" s="355"/>
      <c r="D34" s="355"/>
      <c r="E34" s="355"/>
      <c r="F34" s="355"/>
      <c r="G34" s="355"/>
      <c r="H34" s="355"/>
      <c r="I34" s="356"/>
      <c r="J34" s="338"/>
      <c r="K34" s="339"/>
      <c r="L34" s="339"/>
      <c r="M34" s="339"/>
      <c r="N34" s="339"/>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O34" s="433" t="s">
        <v>221</v>
      </c>
      <c r="AP34" s="434"/>
      <c r="AQ34" s="434"/>
      <c r="AR34" s="434"/>
      <c r="AS34" s="434"/>
      <c r="AT34" s="434"/>
      <c r="AU34" s="434"/>
      <c r="AV34" s="434"/>
      <c r="AW34" s="435"/>
      <c r="AX34" s="338"/>
      <c r="AY34" s="339"/>
      <c r="AZ34" s="339"/>
      <c r="BA34" s="339"/>
      <c r="BB34" s="339"/>
      <c r="BC34" s="433" t="s">
        <v>204</v>
      </c>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5"/>
    </row>
    <row r="35" spans="1:79" ht="15.6" customHeight="1">
      <c r="A35" s="354"/>
      <c r="B35" s="355"/>
      <c r="C35" s="355"/>
      <c r="D35" s="355"/>
      <c r="E35" s="355"/>
      <c r="F35" s="355"/>
      <c r="G35" s="355"/>
      <c r="H35" s="355"/>
      <c r="I35" s="356"/>
      <c r="J35" s="338"/>
      <c r="K35" s="339"/>
      <c r="L35" s="339"/>
      <c r="M35" s="339"/>
      <c r="N35" s="339"/>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O35" s="219"/>
      <c r="AP35" s="220"/>
      <c r="AQ35" s="220"/>
      <c r="AR35" s="220"/>
      <c r="AS35" s="220"/>
      <c r="AT35" s="220"/>
      <c r="AU35" s="220"/>
      <c r="AV35" s="220"/>
      <c r="AW35" s="221"/>
      <c r="AX35" s="338"/>
      <c r="AY35" s="339"/>
      <c r="AZ35" s="339"/>
      <c r="BA35" s="339"/>
      <c r="BB35" s="339"/>
      <c r="BC35" s="433"/>
      <c r="BD35" s="434"/>
      <c r="BE35" s="434"/>
      <c r="BF35" s="434"/>
      <c r="BG35" s="434"/>
      <c r="BH35" s="434"/>
      <c r="BI35" s="434"/>
      <c r="BJ35" s="434"/>
      <c r="BK35" s="434"/>
      <c r="BL35" s="434"/>
      <c r="BM35" s="434"/>
      <c r="BN35" s="434"/>
      <c r="BO35" s="434"/>
      <c r="BP35" s="434"/>
      <c r="BQ35" s="434"/>
      <c r="BR35" s="434"/>
      <c r="BS35" s="434"/>
      <c r="BT35" s="434"/>
      <c r="BU35" s="434"/>
      <c r="BV35" s="434"/>
      <c r="BW35" s="434"/>
      <c r="BX35" s="434"/>
      <c r="BY35" s="434"/>
      <c r="BZ35" s="434"/>
      <c r="CA35" s="435"/>
    </row>
    <row r="36" spans="1:79" ht="15.6" customHeight="1">
      <c r="A36" s="354"/>
      <c r="B36" s="355"/>
      <c r="C36" s="355"/>
      <c r="D36" s="355"/>
      <c r="E36" s="355"/>
      <c r="F36" s="355"/>
      <c r="G36" s="355"/>
      <c r="H36" s="355"/>
      <c r="I36" s="356"/>
      <c r="J36" s="338"/>
      <c r="K36" s="339"/>
      <c r="L36" s="339"/>
      <c r="M36" s="339"/>
      <c r="N36" s="339"/>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O36" s="219"/>
      <c r="AP36" s="220"/>
      <c r="AQ36" s="220"/>
      <c r="AR36" s="220"/>
      <c r="AS36" s="220"/>
      <c r="AT36" s="220"/>
      <c r="AU36" s="220"/>
      <c r="AV36" s="220"/>
      <c r="AW36" s="221"/>
      <c r="AX36" s="338"/>
      <c r="AY36" s="339"/>
      <c r="AZ36" s="339"/>
      <c r="BA36" s="339"/>
      <c r="BB36" s="339"/>
      <c r="BC36" s="433"/>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34"/>
      <c r="BZ36" s="434"/>
      <c r="CA36" s="435"/>
    </row>
    <row r="37" spans="1:79" ht="15.6" customHeight="1">
      <c r="A37" s="354"/>
      <c r="B37" s="355"/>
      <c r="C37" s="355"/>
      <c r="D37" s="355"/>
      <c r="E37" s="355"/>
      <c r="F37" s="355"/>
      <c r="G37" s="355"/>
      <c r="H37" s="355"/>
      <c r="I37" s="356"/>
      <c r="J37" s="338"/>
      <c r="K37" s="339"/>
      <c r="L37" s="339"/>
      <c r="M37" s="339"/>
      <c r="N37" s="339"/>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row>
    <row r="38" spans="1:79" ht="15.6" customHeight="1">
      <c r="A38" s="354"/>
      <c r="B38" s="355"/>
      <c r="C38" s="355"/>
      <c r="D38" s="355"/>
      <c r="E38" s="355"/>
      <c r="F38" s="355"/>
      <c r="G38" s="355"/>
      <c r="H38" s="355"/>
      <c r="I38" s="356"/>
      <c r="J38" s="338"/>
      <c r="K38" s="339"/>
      <c r="L38" s="339"/>
      <c r="M38" s="339"/>
      <c r="N38" s="339"/>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O38" s="89" t="s">
        <v>195</v>
      </c>
    </row>
    <row r="39" spans="1:79" ht="15.6" customHeight="1">
      <c r="A39" s="354"/>
      <c r="B39" s="355"/>
      <c r="C39" s="355"/>
      <c r="D39" s="355"/>
      <c r="E39" s="355"/>
      <c r="F39" s="355"/>
      <c r="G39" s="355"/>
      <c r="H39" s="355"/>
      <c r="I39" s="356"/>
      <c r="J39" s="338"/>
      <c r="K39" s="339"/>
      <c r="L39" s="339"/>
      <c r="M39" s="339"/>
      <c r="N39" s="339"/>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O39" s="381" t="s">
        <v>23</v>
      </c>
      <c r="AP39" s="382"/>
      <c r="AQ39" s="382"/>
      <c r="AR39" s="382"/>
      <c r="AS39" s="382"/>
      <c r="AT39" s="382"/>
      <c r="AU39" s="382"/>
      <c r="AV39" s="382"/>
      <c r="AW39" s="383"/>
      <c r="AX39" s="381" t="s">
        <v>26</v>
      </c>
      <c r="AY39" s="382"/>
      <c r="AZ39" s="382"/>
      <c r="BA39" s="382"/>
      <c r="BB39" s="382"/>
      <c r="BC39" s="401" t="s">
        <v>24</v>
      </c>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row>
    <row r="40" spans="1:79" ht="15.6" customHeight="1">
      <c r="A40" s="354"/>
      <c r="B40" s="355"/>
      <c r="C40" s="355"/>
      <c r="D40" s="355"/>
      <c r="E40" s="355"/>
      <c r="F40" s="355"/>
      <c r="G40" s="355"/>
      <c r="H40" s="355"/>
      <c r="I40" s="356"/>
      <c r="J40" s="338"/>
      <c r="K40" s="339"/>
      <c r="L40" s="339"/>
      <c r="M40" s="339"/>
      <c r="N40" s="339"/>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O40" s="433" t="s">
        <v>206</v>
      </c>
      <c r="AP40" s="434"/>
      <c r="AQ40" s="434"/>
      <c r="AR40" s="434"/>
      <c r="AS40" s="434"/>
      <c r="AT40" s="434"/>
      <c r="AU40" s="434"/>
      <c r="AV40" s="434"/>
      <c r="AW40" s="435"/>
      <c r="AX40" s="338">
        <v>5000</v>
      </c>
      <c r="AY40" s="339"/>
      <c r="AZ40" s="339"/>
      <c r="BA40" s="339"/>
      <c r="BB40" s="339"/>
      <c r="BC40" s="433" t="s">
        <v>196</v>
      </c>
      <c r="BD40" s="434"/>
      <c r="BE40" s="434"/>
      <c r="BF40" s="434"/>
      <c r="BG40" s="434"/>
      <c r="BH40" s="434"/>
      <c r="BI40" s="434"/>
      <c r="BJ40" s="434"/>
      <c r="BK40" s="434"/>
      <c r="BL40" s="434"/>
      <c r="BM40" s="434"/>
      <c r="BN40" s="434"/>
      <c r="BO40" s="434"/>
      <c r="BP40" s="434"/>
      <c r="BQ40" s="434"/>
      <c r="BR40" s="434"/>
      <c r="BS40" s="434"/>
      <c r="BT40" s="434"/>
      <c r="BU40" s="434"/>
      <c r="BV40" s="434"/>
      <c r="BW40" s="434"/>
      <c r="BX40" s="434"/>
      <c r="BY40" s="434"/>
      <c r="BZ40" s="434"/>
      <c r="CA40" s="435"/>
    </row>
    <row r="41" spans="1:79" ht="15.6" customHeight="1">
      <c r="A41" s="354"/>
      <c r="B41" s="355"/>
      <c r="C41" s="355"/>
      <c r="D41" s="355"/>
      <c r="E41" s="355"/>
      <c r="F41" s="355"/>
      <c r="G41" s="355"/>
      <c r="H41" s="355"/>
      <c r="I41" s="356"/>
      <c r="J41" s="338"/>
      <c r="K41" s="339"/>
      <c r="L41" s="339"/>
      <c r="M41" s="339"/>
      <c r="N41" s="339"/>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O41" s="433" t="s">
        <v>207</v>
      </c>
      <c r="AP41" s="434"/>
      <c r="AQ41" s="434"/>
      <c r="AR41" s="434"/>
      <c r="AS41" s="434"/>
      <c r="AT41" s="434"/>
      <c r="AU41" s="434"/>
      <c r="AV41" s="434"/>
      <c r="AW41" s="435"/>
      <c r="AX41" s="338"/>
      <c r="AY41" s="339"/>
      <c r="AZ41" s="339"/>
      <c r="BA41" s="339"/>
      <c r="BB41" s="339"/>
      <c r="BC41" s="433" t="s">
        <v>197</v>
      </c>
      <c r="BD41" s="434"/>
      <c r="BE41" s="434"/>
      <c r="BF41" s="434"/>
      <c r="BG41" s="434"/>
      <c r="BH41" s="434"/>
      <c r="BI41" s="434"/>
      <c r="BJ41" s="434"/>
      <c r="BK41" s="434"/>
      <c r="BL41" s="434"/>
      <c r="BM41" s="434"/>
      <c r="BN41" s="434"/>
      <c r="BO41" s="434"/>
      <c r="BP41" s="434"/>
      <c r="BQ41" s="434"/>
      <c r="BR41" s="434"/>
      <c r="BS41" s="434"/>
      <c r="BT41" s="434"/>
      <c r="BU41" s="434"/>
      <c r="BV41" s="434"/>
      <c r="BW41" s="434"/>
      <c r="BX41" s="434"/>
      <c r="BY41" s="434"/>
      <c r="BZ41" s="434"/>
      <c r="CA41" s="435"/>
    </row>
    <row r="42" spans="1:79" ht="15.6" customHeight="1">
      <c r="A42" s="354"/>
      <c r="B42" s="355"/>
      <c r="C42" s="355"/>
      <c r="D42" s="355"/>
      <c r="E42" s="355"/>
      <c r="F42" s="355"/>
      <c r="G42" s="355"/>
      <c r="H42" s="355"/>
      <c r="I42" s="356"/>
      <c r="J42" s="338"/>
      <c r="K42" s="339"/>
      <c r="L42" s="339"/>
      <c r="M42" s="339"/>
      <c r="N42" s="339"/>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O42" s="433" t="s">
        <v>208</v>
      </c>
      <c r="AP42" s="434"/>
      <c r="AQ42" s="434"/>
      <c r="AR42" s="434"/>
      <c r="AS42" s="434"/>
      <c r="AT42" s="434"/>
      <c r="AU42" s="434"/>
      <c r="AV42" s="434"/>
      <c r="AW42" s="435"/>
      <c r="AX42" s="338"/>
      <c r="AY42" s="339"/>
      <c r="AZ42" s="339"/>
      <c r="BA42" s="339"/>
      <c r="BB42" s="339"/>
      <c r="BC42" s="433" t="s">
        <v>198</v>
      </c>
      <c r="BD42" s="434"/>
      <c r="BE42" s="434"/>
      <c r="BF42" s="434"/>
      <c r="BG42" s="434"/>
      <c r="BH42" s="434"/>
      <c r="BI42" s="434"/>
      <c r="BJ42" s="434"/>
      <c r="BK42" s="434"/>
      <c r="BL42" s="434"/>
      <c r="BM42" s="434"/>
      <c r="BN42" s="434"/>
      <c r="BO42" s="434"/>
      <c r="BP42" s="434"/>
      <c r="BQ42" s="434"/>
      <c r="BR42" s="434"/>
      <c r="BS42" s="434"/>
      <c r="BT42" s="434"/>
      <c r="BU42" s="434"/>
      <c r="BV42" s="434"/>
      <c r="BW42" s="434"/>
      <c r="BX42" s="434"/>
      <c r="BY42" s="434"/>
      <c r="BZ42" s="434"/>
      <c r="CA42" s="435"/>
    </row>
    <row r="43" spans="1:79" ht="15.6" customHeight="1">
      <c r="A43" s="354"/>
      <c r="B43" s="355"/>
      <c r="C43" s="355"/>
      <c r="D43" s="355"/>
      <c r="E43" s="355"/>
      <c r="F43" s="355"/>
      <c r="G43" s="355"/>
      <c r="H43" s="355"/>
      <c r="I43" s="356"/>
      <c r="J43" s="338"/>
      <c r="K43" s="339"/>
      <c r="L43" s="339"/>
      <c r="M43" s="339"/>
      <c r="N43" s="339"/>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O43" s="433" t="s">
        <v>209</v>
      </c>
      <c r="AP43" s="434"/>
      <c r="AQ43" s="434"/>
      <c r="AR43" s="434"/>
      <c r="AS43" s="434"/>
      <c r="AT43" s="434"/>
      <c r="AU43" s="434"/>
      <c r="AV43" s="434"/>
      <c r="AW43" s="435"/>
      <c r="AX43" s="338"/>
      <c r="AY43" s="339"/>
      <c r="AZ43" s="339"/>
      <c r="BA43" s="339"/>
      <c r="BB43" s="339"/>
      <c r="BC43" s="433" t="s">
        <v>199</v>
      </c>
      <c r="BD43" s="434"/>
      <c r="BE43" s="434"/>
      <c r="BF43" s="434"/>
      <c r="BG43" s="434"/>
      <c r="BH43" s="434"/>
      <c r="BI43" s="434"/>
      <c r="BJ43" s="434"/>
      <c r="BK43" s="434"/>
      <c r="BL43" s="434"/>
      <c r="BM43" s="434"/>
      <c r="BN43" s="434"/>
      <c r="BO43" s="434"/>
      <c r="BP43" s="434"/>
      <c r="BQ43" s="434"/>
      <c r="BR43" s="434"/>
      <c r="BS43" s="434"/>
      <c r="BT43" s="434"/>
      <c r="BU43" s="434"/>
      <c r="BV43" s="434"/>
      <c r="BW43" s="434"/>
      <c r="BX43" s="434"/>
      <c r="BY43" s="434"/>
      <c r="BZ43" s="434"/>
      <c r="CA43" s="435"/>
    </row>
    <row r="44" spans="1:79" ht="15.6" customHeight="1" thickBot="1">
      <c r="A44" s="411"/>
      <c r="B44" s="412"/>
      <c r="C44" s="412"/>
      <c r="D44" s="412"/>
      <c r="E44" s="412"/>
      <c r="F44" s="412"/>
      <c r="G44" s="412"/>
      <c r="H44" s="412"/>
      <c r="I44" s="413"/>
      <c r="J44" s="341"/>
      <c r="K44" s="342"/>
      <c r="L44" s="342"/>
      <c r="M44" s="342"/>
      <c r="N44" s="342"/>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O44" s="433" t="s">
        <v>210</v>
      </c>
      <c r="AP44" s="434"/>
      <c r="AQ44" s="434"/>
      <c r="AR44" s="434"/>
      <c r="AS44" s="434"/>
      <c r="AT44" s="434"/>
      <c r="AU44" s="434"/>
      <c r="AV44" s="434"/>
      <c r="AW44" s="435"/>
      <c r="AX44" s="338"/>
      <c r="AY44" s="339"/>
      <c r="AZ44" s="339"/>
      <c r="BA44" s="339"/>
      <c r="BB44" s="339"/>
      <c r="BC44" s="436" t="s">
        <v>205</v>
      </c>
      <c r="BD44" s="437"/>
      <c r="BE44" s="437"/>
      <c r="BF44" s="437"/>
      <c r="BG44" s="437"/>
      <c r="BH44" s="437"/>
      <c r="BI44" s="437"/>
      <c r="BJ44" s="437"/>
      <c r="BK44" s="437"/>
      <c r="BL44" s="437"/>
      <c r="BM44" s="437"/>
      <c r="BN44" s="437"/>
      <c r="BO44" s="437"/>
      <c r="BP44" s="437"/>
      <c r="BQ44" s="437"/>
      <c r="BR44" s="437"/>
      <c r="BS44" s="437"/>
      <c r="BT44" s="437"/>
      <c r="BU44" s="437"/>
      <c r="BV44" s="437"/>
      <c r="BW44" s="437"/>
      <c r="BX44" s="437"/>
      <c r="BY44" s="437"/>
      <c r="BZ44" s="437"/>
      <c r="CA44" s="438"/>
    </row>
    <row r="45" spans="1:79" ht="22.5" customHeight="1" thickTop="1">
      <c r="A45" s="384" t="s">
        <v>53</v>
      </c>
      <c r="B45" s="385"/>
      <c r="C45" s="385"/>
      <c r="D45" s="386"/>
      <c r="E45" s="387"/>
      <c r="F45" s="388"/>
      <c r="G45" s="388"/>
      <c r="H45" s="388"/>
      <c r="I45" s="389"/>
      <c r="J45" s="390">
        <f>SUM(J25:N44)</f>
        <v>0</v>
      </c>
      <c r="K45" s="391"/>
      <c r="L45" s="391"/>
      <c r="M45" s="391"/>
      <c r="N45" s="391"/>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O45" s="433" t="s">
        <v>211</v>
      </c>
      <c r="AP45" s="434"/>
      <c r="AQ45" s="434"/>
      <c r="AR45" s="434"/>
      <c r="AS45" s="434"/>
      <c r="AT45" s="434"/>
      <c r="AU45" s="434"/>
      <c r="AV45" s="434"/>
      <c r="AW45" s="435"/>
      <c r="AX45" s="338"/>
      <c r="AY45" s="339"/>
      <c r="AZ45" s="339"/>
      <c r="BA45" s="339"/>
      <c r="BB45" s="339"/>
      <c r="BC45" s="436" t="s">
        <v>200</v>
      </c>
      <c r="BD45" s="437"/>
      <c r="BE45" s="437"/>
      <c r="BF45" s="437"/>
      <c r="BG45" s="437"/>
      <c r="BH45" s="437"/>
      <c r="BI45" s="437"/>
      <c r="BJ45" s="437"/>
      <c r="BK45" s="437"/>
      <c r="BL45" s="437"/>
      <c r="BM45" s="437"/>
      <c r="BN45" s="437"/>
      <c r="BO45" s="437"/>
      <c r="BP45" s="437"/>
      <c r="BQ45" s="437"/>
      <c r="BR45" s="437"/>
      <c r="BS45" s="437"/>
      <c r="BT45" s="437"/>
      <c r="BU45" s="437"/>
      <c r="BV45" s="437"/>
      <c r="BW45" s="437"/>
      <c r="BX45" s="437"/>
      <c r="BY45" s="437"/>
      <c r="BZ45" s="437"/>
      <c r="CA45" s="438"/>
    </row>
    <row r="46" spans="1:79" ht="4.5" customHeight="1">
      <c r="A46" s="147"/>
      <c r="B46" s="223"/>
      <c r="C46" s="135"/>
      <c r="D46" s="223"/>
      <c r="E46" s="140"/>
      <c r="F46" s="223"/>
      <c r="G46" s="223"/>
      <c r="H46" s="223"/>
      <c r="I46" s="223"/>
      <c r="J46" s="136"/>
      <c r="K46" s="136"/>
      <c r="L46" s="136"/>
      <c r="M46" s="136"/>
      <c r="N46" s="136"/>
      <c r="O46" s="142"/>
      <c r="P46" s="143"/>
      <c r="Q46" s="147"/>
      <c r="R46" s="147"/>
      <c r="S46" s="136"/>
      <c r="T46" s="116"/>
      <c r="U46" s="136"/>
      <c r="V46" s="136"/>
      <c r="W46" s="136"/>
      <c r="X46" s="136"/>
      <c r="Y46" s="223"/>
      <c r="Z46" s="223"/>
      <c r="AA46" s="223"/>
      <c r="AB46" s="223"/>
      <c r="AC46" s="135"/>
      <c r="AD46" s="136"/>
      <c r="AE46" s="136"/>
      <c r="AF46" s="136"/>
      <c r="AG46" s="136"/>
      <c r="AH46" s="136"/>
      <c r="AI46" s="148"/>
      <c r="AJ46" s="148"/>
      <c r="AK46" s="148"/>
      <c r="AL46" s="148"/>
      <c r="AM46" s="136"/>
      <c r="AO46" s="433" t="s">
        <v>212</v>
      </c>
      <c r="AP46" s="434"/>
      <c r="AQ46" s="434"/>
      <c r="AR46" s="434"/>
      <c r="AS46" s="434"/>
      <c r="AT46" s="434"/>
      <c r="AU46" s="434"/>
      <c r="AV46" s="434"/>
      <c r="AW46" s="435"/>
      <c r="AX46" s="338"/>
      <c r="AY46" s="339"/>
      <c r="AZ46" s="339"/>
      <c r="BA46" s="339"/>
      <c r="BB46" s="339"/>
      <c r="BC46" s="436" t="s">
        <v>201</v>
      </c>
      <c r="BD46" s="437"/>
      <c r="BE46" s="437"/>
      <c r="BF46" s="437"/>
      <c r="BG46" s="437"/>
      <c r="BH46" s="437"/>
      <c r="BI46" s="437"/>
      <c r="BJ46" s="437"/>
      <c r="BK46" s="437"/>
      <c r="BL46" s="437"/>
      <c r="BM46" s="437"/>
      <c r="BN46" s="437"/>
      <c r="BO46" s="437"/>
      <c r="BP46" s="437"/>
      <c r="BQ46" s="437"/>
      <c r="BR46" s="437"/>
      <c r="BS46" s="437"/>
      <c r="BT46" s="437"/>
      <c r="BU46" s="437"/>
      <c r="BV46" s="437"/>
      <c r="BW46" s="437"/>
      <c r="BX46" s="437"/>
      <c r="BY46" s="437"/>
      <c r="BZ46" s="437"/>
      <c r="CA46" s="438"/>
    </row>
    <row r="47" spans="1:79" ht="18.75" customHeight="1">
      <c r="A47" s="149" t="s">
        <v>173</v>
      </c>
      <c r="B47" s="224"/>
      <c r="C47" s="138"/>
      <c r="D47" s="224"/>
      <c r="E47" s="139"/>
      <c r="F47" s="224"/>
      <c r="G47" s="224"/>
      <c r="H47" s="224"/>
      <c r="I47" s="224"/>
      <c r="J47" s="141"/>
      <c r="K47" s="141"/>
      <c r="L47" s="141"/>
      <c r="M47" s="141"/>
      <c r="N47" s="141"/>
      <c r="O47" s="144"/>
      <c r="P47" s="145"/>
      <c r="Q47" s="146"/>
      <c r="R47" s="146"/>
      <c r="S47" s="141"/>
      <c r="T47" s="113"/>
      <c r="U47" s="141"/>
      <c r="V47" s="141"/>
      <c r="W47" s="372" t="s">
        <v>36</v>
      </c>
      <c r="X47" s="370"/>
      <c r="Y47" s="370"/>
      <c r="Z47" s="371"/>
      <c r="AA47" s="368" t="str">
        <f>IF($L$5="","",VLOOKUP($L$5,基準単価!$D$7:$H$35,5,0))</f>
        <v/>
      </c>
      <c r="AB47" s="369"/>
      <c r="AC47" s="369"/>
      <c r="AD47" s="370" t="s">
        <v>27</v>
      </c>
      <c r="AE47" s="371"/>
      <c r="AF47" s="372" t="s">
        <v>25</v>
      </c>
      <c r="AG47" s="370"/>
      <c r="AH47" s="371"/>
      <c r="AI47" s="379">
        <f>ROUNDDOWN($J$67/1000,0)</f>
        <v>0</v>
      </c>
      <c r="AJ47" s="380"/>
      <c r="AK47" s="380"/>
      <c r="AL47" s="370" t="s">
        <v>27</v>
      </c>
      <c r="AM47" s="371"/>
      <c r="AO47" s="433" t="s">
        <v>213</v>
      </c>
      <c r="AP47" s="434"/>
      <c r="AQ47" s="434"/>
      <c r="AR47" s="434"/>
      <c r="AS47" s="434"/>
      <c r="AT47" s="434"/>
      <c r="AU47" s="434"/>
      <c r="AV47" s="434"/>
      <c r="AW47" s="435"/>
      <c r="AX47" s="338"/>
      <c r="AY47" s="339"/>
      <c r="AZ47" s="339"/>
      <c r="BA47" s="339"/>
      <c r="BB47" s="339"/>
      <c r="BC47" s="436" t="s">
        <v>202</v>
      </c>
      <c r="BD47" s="437"/>
      <c r="BE47" s="437"/>
      <c r="BF47" s="437"/>
      <c r="BG47" s="437"/>
      <c r="BH47" s="437"/>
      <c r="BI47" s="437"/>
      <c r="BJ47" s="437"/>
      <c r="BK47" s="437"/>
      <c r="BL47" s="437"/>
      <c r="BM47" s="437"/>
      <c r="BN47" s="437"/>
      <c r="BO47" s="437"/>
      <c r="BP47" s="437"/>
      <c r="BQ47" s="437"/>
      <c r="BR47" s="437"/>
      <c r="BS47" s="437"/>
      <c r="BT47" s="437"/>
      <c r="BU47" s="437"/>
      <c r="BV47" s="437"/>
      <c r="BW47" s="437"/>
      <c r="BX47" s="437"/>
      <c r="BY47" s="437"/>
      <c r="BZ47" s="437"/>
      <c r="CA47" s="438"/>
    </row>
    <row r="48" spans="1:79" ht="18.75" customHeight="1">
      <c r="A48" s="121" t="s">
        <v>22</v>
      </c>
      <c r="B48" s="222"/>
      <c r="C48" s="122"/>
      <c r="D48" s="122"/>
      <c r="E48" s="122"/>
      <c r="F48" s="122"/>
      <c r="G48" s="122"/>
      <c r="H48" s="402"/>
      <c r="I48" s="403"/>
      <c r="J48" s="404"/>
      <c r="K48" s="373" t="s">
        <v>42</v>
      </c>
      <c r="L48" s="374"/>
      <c r="M48" s="374"/>
      <c r="N48" s="374"/>
      <c r="O48" s="374"/>
      <c r="P48" s="374"/>
      <c r="Q48" s="374"/>
      <c r="R48" s="374"/>
      <c r="S48" s="374"/>
      <c r="T48" s="374"/>
      <c r="U48" s="374"/>
      <c r="V48" s="374"/>
      <c r="W48" s="374"/>
      <c r="X48" s="374"/>
      <c r="Y48" s="374"/>
      <c r="Z48" s="374"/>
      <c r="AA48" s="374"/>
      <c r="AB48" s="374"/>
      <c r="AC48" s="374"/>
      <c r="AD48" s="374"/>
      <c r="AE48" s="374"/>
      <c r="AF48" s="123" t="s">
        <v>169</v>
      </c>
      <c r="AG48" s="124"/>
      <c r="AH48" s="124"/>
      <c r="AI48" s="125"/>
      <c r="AJ48" s="125"/>
      <c r="AK48" s="107"/>
      <c r="AL48" s="122"/>
      <c r="AM48" s="126"/>
      <c r="AO48" s="433" t="s">
        <v>214</v>
      </c>
      <c r="AP48" s="434"/>
      <c r="AQ48" s="434"/>
      <c r="AR48" s="434"/>
      <c r="AS48" s="434"/>
      <c r="AT48" s="434"/>
      <c r="AU48" s="434"/>
      <c r="AV48" s="434"/>
      <c r="AW48" s="435"/>
      <c r="AX48" s="338"/>
      <c r="AY48" s="339"/>
      <c r="AZ48" s="339"/>
      <c r="BA48" s="339"/>
      <c r="BB48" s="339"/>
      <c r="BC48" s="436" t="s">
        <v>203</v>
      </c>
      <c r="BD48" s="437"/>
      <c r="BE48" s="437"/>
      <c r="BF48" s="437"/>
      <c r="BG48" s="437"/>
      <c r="BH48" s="437"/>
      <c r="BI48" s="437"/>
      <c r="BJ48" s="437"/>
      <c r="BK48" s="437"/>
      <c r="BL48" s="437"/>
      <c r="BM48" s="437"/>
      <c r="BN48" s="437"/>
      <c r="BO48" s="437"/>
      <c r="BP48" s="437"/>
      <c r="BQ48" s="437"/>
      <c r="BR48" s="437"/>
      <c r="BS48" s="437"/>
      <c r="BT48" s="437"/>
      <c r="BU48" s="437"/>
      <c r="BV48" s="437"/>
      <c r="BW48" s="437"/>
      <c r="BX48" s="437"/>
      <c r="BY48" s="437"/>
      <c r="BZ48" s="437"/>
      <c r="CA48" s="438"/>
    </row>
    <row r="49" spans="1:79" ht="13.5" customHeight="1">
      <c r="A49" s="127"/>
      <c r="B49" s="128"/>
      <c r="C49" s="414" t="s">
        <v>167</v>
      </c>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5"/>
      <c r="AO49" s="219"/>
      <c r="AP49" s="220"/>
      <c r="AQ49" s="220"/>
      <c r="AR49" s="220"/>
      <c r="AS49" s="220"/>
      <c r="AT49" s="220"/>
      <c r="AU49" s="220"/>
      <c r="AV49" s="220"/>
      <c r="AW49" s="221"/>
      <c r="AX49" s="338"/>
      <c r="AY49" s="339"/>
      <c r="AZ49" s="339"/>
      <c r="BA49" s="339"/>
      <c r="BB49" s="339"/>
      <c r="BC49" s="433" t="s">
        <v>204</v>
      </c>
      <c r="BD49" s="434"/>
      <c r="BE49" s="434"/>
      <c r="BF49" s="434"/>
      <c r="BG49" s="434"/>
      <c r="BH49" s="434"/>
      <c r="BI49" s="434"/>
      <c r="BJ49" s="434"/>
      <c r="BK49" s="434"/>
      <c r="BL49" s="434"/>
      <c r="BM49" s="434"/>
      <c r="BN49" s="434"/>
      <c r="BO49" s="434"/>
      <c r="BP49" s="434"/>
      <c r="BQ49" s="434"/>
      <c r="BR49" s="434"/>
      <c r="BS49" s="434"/>
      <c r="BT49" s="434"/>
      <c r="BU49" s="434"/>
      <c r="BV49" s="434"/>
      <c r="BW49" s="434"/>
      <c r="BX49" s="434"/>
      <c r="BY49" s="434"/>
      <c r="BZ49" s="434"/>
      <c r="CA49" s="435"/>
    </row>
    <row r="50" spans="1:79" ht="13.5" customHeight="1">
      <c r="A50" s="127"/>
      <c r="B50" s="128"/>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6"/>
      <c r="AO50" s="219"/>
      <c r="AP50" s="220"/>
      <c r="AQ50" s="220"/>
      <c r="AR50" s="220"/>
      <c r="AS50" s="220"/>
      <c r="AT50" s="220"/>
      <c r="AU50" s="220"/>
      <c r="AV50" s="220"/>
      <c r="AW50" s="221"/>
      <c r="AX50" s="338"/>
      <c r="AY50" s="339"/>
      <c r="AZ50" s="339"/>
      <c r="BA50" s="339"/>
      <c r="BB50" s="339"/>
      <c r="BC50" s="433"/>
      <c r="BD50" s="434"/>
      <c r="BE50" s="434"/>
      <c r="BF50" s="434"/>
      <c r="BG50" s="434"/>
      <c r="BH50" s="434"/>
      <c r="BI50" s="434"/>
      <c r="BJ50" s="434"/>
      <c r="BK50" s="434"/>
      <c r="BL50" s="434"/>
      <c r="BM50" s="434"/>
      <c r="BN50" s="434"/>
      <c r="BO50" s="434"/>
      <c r="BP50" s="434"/>
      <c r="BQ50" s="434"/>
      <c r="BR50" s="434"/>
      <c r="BS50" s="434"/>
      <c r="BT50" s="434"/>
      <c r="BU50" s="434"/>
      <c r="BV50" s="434"/>
      <c r="BW50" s="434"/>
      <c r="BX50" s="434"/>
      <c r="BY50" s="434"/>
      <c r="BZ50" s="434"/>
      <c r="CA50" s="435"/>
    </row>
    <row r="51" spans="1:79" ht="13.5" customHeight="1">
      <c r="A51" s="131"/>
      <c r="B51" s="132"/>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8"/>
      <c r="AO51" s="219"/>
      <c r="AP51" s="220"/>
      <c r="AQ51" s="220"/>
      <c r="AR51" s="220"/>
      <c r="AS51" s="220"/>
      <c r="AT51" s="220"/>
      <c r="AU51" s="220"/>
      <c r="AV51" s="220"/>
      <c r="AW51" s="221"/>
      <c r="AX51" s="338"/>
      <c r="AY51" s="339"/>
      <c r="AZ51" s="339"/>
      <c r="BA51" s="339"/>
      <c r="BB51" s="339"/>
      <c r="BC51" s="433"/>
      <c r="BD51" s="434"/>
      <c r="BE51" s="434"/>
      <c r="BF51" s="434"/>
      <c r="BG51" s="434"/>
      <c r="BH51" s="434"/>
      <c r="BI51" s="434"/>
      <c r="BJ51" s="434"/>
      <c r="BK51" s="434"/>
      <c r="BL51" s="434"/>
      <c r="BM51" s="434"/>
      <c r="BN51" s="434"/>
      <c r="BO51" s="434"/>
      <c r="BP51" s="434"/>
      <c r="BQ51" s="434"/>
      <c r="BR51" s="434"/>
      <c r="BS51" s="434"/>
      <c r="BT51" s="434"/>
      <c r="BU51" s="434"/>
      <c r="BV51" s="434"/>
      <c r="BW51" s="434"/>
      <c r="BX51" s="434"/>
      <c r="BY51" s="434"/>
      <c r="BZ51" s="434"/>
      <c r="CA51" s="435"/>
    </row>
    <row r="52" spans="1:79" ht="2.25" customHeight="1">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row>
    <row r="53" spans="1:79" ht="18" customHeight="1">
      <c r="A53" s="151" t="s">
        <v>166</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row>
    <row r="54" spans="1:79" ht="18" customHeight="1">
      <c r="A54" s="381" t="s">
        <v>23</v>
      </c>
      <c r="B54" s="382"/>
      <c r="C54" s="382"/>
      <c r="D54" s="382"/>
      <c r="E54" s="382"/>
      <c r="F54" s="382"/>
      <c r="G54" s="382"/>
      <c r="H54" s="382"/>
      <c r="I54" s="383"/>
      <c r="J54" s="381" t="s">
        <v>26</v>
      </c>
      <c r="K54" s="382"/>
      <c r="L54" s="382"/>
      <c r="M54" s="382"/>
      <c r="N54" s="382"/>
      <c r="O54" s="401" t="s">
        <v>24</v>
      </c>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row>
    <row r="55" spans="1:79" ht="15.6" customHeight="1">
      <c r="A55" s="354"/>
      <c r="B55" s="355"/>
      <c r="C55" s="355"/>
      <c r="D55" s="355"/>
      <c r="E55" s="355"/>
      <c r="F55" s="355"/>
      <c r="G55" s="355"/>
      <c r="H55" s="355"/>
      <c r="I55" s="356"/>
      <c r="J55" s="338"/>
      <c r="K55" s="339"/>
      <c r="L55" s="339"/>
      <c r="M55" s="339"/>
      <c r="N55" s="339"/>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row>
    <row r="56" spans="1:79" ht="15.6" customHeight="1">
      <c r="A56" s="354"/>
      <c r="B56" s="355"/>
      <c r="C56" s="355"/>
      <c r="D56" s="355"/>
      <c r="E56" s="355"/>
      <c r="F56" s="355"/>
      <c r="G56" s="355"/>
      <c r="H56" s="355"/>
      <c r="I56" s="356"/>
      <c r="J56" s="338"/>
      <c r="K56" s="339"/>
      <c r="L56" s="339"/>
      <c r="M56" s="339"/>
      <c r="N56" s="339"/>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row>
    <row r="57" spans="1:79" ht="15.6" customHeight="1">
      <c r="A57" s="354"/>
      <c r="B57" s="355"/>
      <c r="C57" s="355"/>
      <c r="D57" s="355"/>
      <c r="E57" s="355"/>
      <c r="F57" s="355"/>
      <c r="G57" s="355"/>
      <c r="H57" s="355"/>
      <c r="I57" s="356"/>
      <c r="J57" s="338"/>
      <c r="K57" s="339"/>
      <c r="L57" s="339"/>
      <c r="M57" s="339"/>
      <c r="N57" s="339"/>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row>
    <row r="58" spans="1:79" ht="15.6" customHeight="1">
      <c r="A58" s="354"/>
      <c r="B58" s="355"/>
      <c r="C58" s="355"/>
      <c r="D58" s="355"/>
      <c r="E58" s="355"/>
      <c r="F58" s="355"/>
      <c r="G58" s="355"/>
      <c r="H58" s="355"/>
      <c r="I58" s="356"/>
      <c r="J58" s="338"/>
      <c r="K58" s="339"/>
      <c r="L58" s="339"/>
      <c r="M58" s="339"/>
      <c r="N58" s="339"/>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row>
    <row r="59" spans="1:79" ht="15.6" customHeight="1">
      <c r="A59" s="354"/>
      <c r="B59" s="355"/>
      <c r="C59" s="355"/>
      <c r="D59" s="355"/>
      <c r="E59" s="355"/>
      <c r="F59" s="355"/>
      <c r="G59" s="355"/>
      <c r="H59" s="355"/>
      <c r="I59" s="356"/>
      <c r="J59" s="338"/>
      <c r="K59" s="339"/>
      <c r="L59" s="339"/>
      <c r="M59" s="339"/>
      <c r="N59" s="339"/>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row>
    <row r="60" spans="1:79" ht="15.6" customHeight="1">
      <c r="A60" s="354"/>
      <c r="B60" s="355"/>
      <c r="C60" s="355"/>
      <c r="D60" s="355"/>
      <c r="E60" s="355"/>
      <c r="F60" s="355"/>
      <c r="G60" s="355"/>
      <c r="H60" s="355"/>
      <c r="I60" s="356"/>
      <c r="J60" s="338"/>
      <c r="K60" s="339"/>
      <c r="L60" s="339"/>
      <c r="M60" s="339"/>
      <c r="N60" s="339"/>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row>
    <row r="61" spans="1:79" ht="15.6" customHeight="1">
      <c r="A61" s="354"/>
      <c r="B61" s="355"/>
      <c r="C61" s="355"/>
      <c r="D61" s="355"/>
      <c r="E61" s="355"/>
      <c r="F61" s="355"/>
      <c r="G61" s="355"/>
      <c r="H61" s="355"/>
      <c r="I61" s="356"/>
      <c r="J61" s="338"/>
      <c r="K61" s="339"/>
      <c r="L61" s="339"/>
      <c r="M61" s="339"/>
      <c r="N61" s="339"/>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row>
    <row r="62" spans="1:79" ht="15.6" customHeight="1">
      <c r="A62" s="354"/>
      <c r="B62" s="355"/>
      <c r="C62" s="355"/>
      <c r="D62" s="355"/>
      <c r="E62" s="355"/>
      <c r="F62" s="355"/>
      <c r="G62" s="355"/>
      <c r="H62" s="355"/>
      <c r="I62" s="356"/>
      <c r="J62" s="338"/>
      <c r="K62" s="339"/>
      <c r="L62" s="339"/>
      <c r="M62" s="339"/>
      <c r="N62" s="339"/>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row>
    <row r="63" spans="1:79" ht="15.6" customHeight="1">
      <c r="A63" s="354"/>
      <c r="B63" s="355"/>
      <c r="C63" s="355"/>
      <c r="D63" s="355"/>
      <c r="E63" s="355"/>
      <c r="F63" s="355"/>
      <c r="G63" s="355"/>
      <c r="H63" s="355"/>
      <c r="I63" s="356"/>
      <c r="J63" s="338"/>
      <c r="K63" s="339"/>
      <c r="L63" s="339"/>
      <c r="M63" s="339"/>
      <c r="N63" s="339"/>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row>
    <row r="64" spans="1:79" ht="15.6" customHeight="1">
      <c r="A64" s="354"/>
      <c r="B64" s="355"/>
      <c r="C64" s="355"/>
      <c r="D64" s="355"/>
      <c r="E64" s="355"/>
      <c r="F64" s="355"/>
      <c r="G64" s="355"/>
      <c r="H64" s="355"/>
      <c r="I64" s="356"/>
      <c r="J64" s="338"/>
      <c r="K64" s="339"/>
      <c r="L64" s="339"/>
      <c r="M64" s="339"/>
      <c r="N64" s="339"/>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row>
    <row r="65" spans="1:79" ht="15.6" customHeight="1">
      <c r="A65" s="354"/>
      <c r="B65" s="355"/>
      <c r="C65" s="355"/>
      <c r="D65" s="355"/>
      <c r="E65" s="355"/>
      <c r="F65" s="355"/>
      <c r="G65" s="355"/>
      <c r="H65" s="355"/>
      <c r="I65" s="356"/>
      <c r="J65" s="338"/>
      <c r="K65" s="339"/>
      <c r="L65" s="339"/>
      <c r="M65" s="339"/>
      <c r="N65" s="339"/>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row>
    <row r="66" spans="1:79" ht="15.6" customHeight="1" thickBot="1">
      <c r="A66" s="354"/>
      <c r="B66" s="355"/>
      <c r="C66" s="355"/>
      <c r="D66" s="355"/>
      <c r="E66" s="355"/>
      <c r="F66" s="355"/>
      <c r="G66" s="355"/>
      <c r="H66" s="355"/>
      <c r="I66" s="356"/>
      <c r="J66" s="338"/>
      <c r="K66" s="339"/>
      <c r="L66" s="339"/>
      <c r="M66" s="339"/>
      <c r="N66" s="339"/>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row>
    <row r="67" spans="1:79" ht="22.5" customHeight="1" thickTop="1">
      <c r="A67" s="421" t="s">
        <v>34</v>
      </c>
      <c r="B67" s="422"/>
      <c r="C67" s="422"/>
      <c r="D67" s="423"/>
      <c r="E67" s="424"/>
      <c r="F67" s="425"/>
      <c r="G67" s="425"/>
      <c r="H67" s="425"/>
      <c r="I67" s="426"/>
      <c r="J67" s="427">
        <f>SUM(J55:N66)</f>
        <v>0</v>
      </c>
      <c r="K67" s="428"/>
      <c r="L67" s="428"/>
      <c r="M67" s="428"/>
      <c r="N67" s="429"/>
      <c r="O67" s="430"/>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2"/>
    </row>
    <row r="68" spans="1:79" ht="10.5" customHeight="1" thickBot="1">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3"/>
      <c r="AL68" s="153"/>
      <c r="AM68" s="153"/>
    </row>
    <row r="69" spans="1:79" ht="11.4" customHeight="1">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row>
    <row r="70" spans="1:79" s="156" customFormat="1" ht="11.4" customHeight="1">
      <c r="A70" s="155" t="s">
        <v>170</v>
      </c>
      <c r="B70" s="154"/>
      <c r="C70" s="154"/>
      <c r="D70" s="154"/>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row>
    <row r="71" spans="1:79" s="156" customFormat="1" ht="11.4" customHeight="1">
      <c r="A71" s="416" t="s">
        <v>174</v>
      </c>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137"/>
    </row>
    <row r="72" spans="1:79" s="156" customFormat="1" ht="11.4" customHeight="1">
      <c r="A72" s="417" t="s">
        <v>175</v>
      </c>
      <c r="B72" s="414"/>
      <c r="C72" s="414"/>
      <c r="D72" s="414"/>
      <c r="E72" s="414"/>
      <c r="F72" s="414"/>
      <c r="G72" s="414"/>
      <c r="H72" s="414"/>
      <c r="I72" s="414"/>
      <c r="J72" s="414"/>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4"/>
      <c r="AM72" s="137"/>
    </row>
    <row r="73" spans="1:79" ht="11.4" customHeight="1">
      <c r="A73" s="418" t="s">
        <v>180</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159"/>
    </row>
    <row r="74" spans="1:79" ht="11.4" customHeight="1">
      <c r="A74" s="418"/>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159"/>
    </row>
    <row r="75" spans="1:79" ht="11.4" customHeight="1">
      <c r="A75" s="418"/>
      <c r="B75" s="418"/>
      <c r="C75" s="418"/>
      <c r="D75" s="418"/>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159"/>
    </row>
    <row r="76" spans="1:79" ht="11.4" customHeight="1">
      <c r="A76" s="418"/>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159"/>
    </row>
    <row r="77" spans="1:79" ht="11.4" customHeight="1">
      <c r="A77" s="418"/>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159"/>
      <c r="AO77" s="147"/>
      <c r="AP77" s="223"/>
      <c r="AQ77" s="135"/>
      <c r="AR77" s="223"/>
      <c r="AS77" s="140"/>
      <c r="AT77" s="223"/>
      <c r="AU77" s="223"/>
      <c r="AV77" s="223"/>
      <c r="AW77" s="223"/>
      <c r="AX77" s="136"/>
      <c r="AY77" s="136"/>
      <c r="AZ77" s="136"/>
      <c r="BA77" s="136"/>
      <c r="BB77" s="136"/>
      <c r="BC77" s="142"/>
      <c r="BD77" s="143"/>
      <c r="BE77" s="147"/>
      <c r="BF77" s="147"/>
      <c r="BG77" s="136"/>
      <c r="BH77" s="116"/>
      <c r="BI77" s="136"/>
      <c r="BJ77" s="136"/>
      <c r="BK77" s="136"/>
      <c r="BL77" s="136"/>
      <c r="BM77" s="223"/>
      <c r="BN77" s="223"/>
      <c r="BO77" s="223"/>
      <c r="BP77" s="223"/>
      <c r="BQ77" s="135"/>
      <c r="BR77" s="136"/>
      <c r="BS77" s="136"/>
      <c r="BT77" s="136"/>
      <c r="BU77" s="136"/>
      <c r="BV77" s="136"/>
      <c r="BW77" s="148"/>
      <c r="BX77" s="148"/>
      <c r="BY77" s="148"/>
      <c r="BZ77" s="148"/>
      <c r="CA77" s="136"/>
    </row>
    <row r="78" spans="1:79" ht="11.4" customHeight="1">
      <c r="A78" s="418"/>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159"/>
      <c r="AO78" s="149" t="s">
        <v>173</v>
      </c>
      <c r="AP78" s="224"/>
      <c r="AQ78" s="138"/>
      <c r="AR78" s="224"/>
      <c r="AS78" s="139"/>
      <c r="AT78" s="224"/>
      <c r="AU78" s="224"/>
      <c r="AV78" s="224"/>
      <c r="AW78" s="224"/>
      <c r="AX78" s="141"/>
      <c r="AY78" s="141"/>
      <c r="AZ78" s="141"/>
      <c r="BA78" s="141"/>
      <c r="BB78" s="141"/>
      <c r="BC78" s="144"/>
      <c r="BD78" s="145"/>
      <c r="BE78" s="146"/>
      <c r="BF78" s="146"/>
      <c r="BG78" s="141"/>
      <c r="BH78" s="113"/>
      <c r="BI78" s="141"/>
      <c r="BJ78" s="141"/>
      <c r="BK78" s="372" t="s">
        <v>36</v>
      </c>
      <c r="BL78" s="370"/>
      <c r="BM78" s="370"/>
      <c r="BN78" s="371"/>
      <c r="BO78" s="368" t="str">
        <f>IF($L$5="","",VLOOKUP($L$5,基準単価!$D$7:$H$35,5,0))</f>
        <v/>
      </c>
      <c r="BP78" s="369"/>
      <c r="BQ78" s="369"/>
      <c r="BR78" s="370" t="s">
        <v>27</v>
      </c>
      <c r="BS78" s="371"/>
      <c r="BT78" s="372" t="s">
        <v>25</v>
      </c>
      <c r="BU78" s="370"/>
      <c r="BV78" s="371"/>
      <c r="BW78" s="379">
        <f>ROUNDDOWN($J$67/1000,0)</f>
        <v>0</v>
      </c>
      <c r="BX78" s="380"/>
      <c r="BY78" s="380"/>
      <c r="BZ78" s="370" t="s">
        <v>27</v>
      </c>
      <c r="CA78" s="371"/>
    </row>
    <row r="79" spans="1:79" ht="11.4" customHeight="1">
      <c r="A79" s="418"/>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159"/>
      <c r="AO79" s="121" t="s">
        <v>22</v>
      </c>
      <c r="AP79" s="222"/>
      <c r="AQ79" s="122"/>
      <c r="AR79" s="122"/>
      <c r="AS79" s="122"/>
      <c r="AT79" s="122"/>
      <c r="AU79" s="122"/>
      <c r="AV79" s="402"/>
      <c r="AW79" s="403"/>
      <c r="AX79" s="404"/>
      <c r="AY79" s="373" t="s">
        <v>42</v>
      </c>
      <c r="AZ79" s="374"/>
      <c r="BA79" s="374"/>
      <c r="BB79" s="374"/>
      <c r="BC79" s="374"/>
      <c r="BD79" s="374"/>
      <c r="BE79" s="374"/>
      <c r="BF79" s="374"/>
      <c r="BG79" s="374"/>
      <c r="BH79" s="374"/>
      <c r="BI79" s="374"/>
      <c r="BJ79" s="374"/>
      <c r="BK79" s="374"/>
      <c r="BL79" s="374"/>
      <c r="BM79" s="374"/>
      <c r="BN79" s="374"/>
      <c r="BO79" s="374"/>
      <c r="BP79" s="374"/>
      <c r="BQ79" s="374"/>
      <c r="BR79" s="374"/>
      <c r="BS79" s="374"/>
      <c r="BT79" s="123" t="s">
        <v>169</v>
      </c>
      <c r="BU79" s="124"/>
      <c r="BV79" s="124"/>
      <c r="BW79" s="125"/>
      <c r="BX79" s="125"/>
      <c r="BY79" s="107"/>
      <c r="BZ79" s="122"/>
      <c r="CA79" s="126"/>
    </row>
    <row r="80" spans="1:79" ht="11.4" customHeight="1">
      <c r="A80" s="418"/>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159"/>
      <c r="AO80" s="127"/>
      <c r="AP80" s="128"/>
      <c r="AQ80" s="414" t="s">
        <v>167</v>
      </c>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4"/>
      <c r="BY80" s="414"/>
      <c r="BZ80" s="414"/>
      <c r="CA80" s="415"/>
    </row>
    <row r="81" spans="1:79" ht="11.4" customHeight="1">
      <c r="A81" s="418"/>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159"/>
      <c r="AO81" s="127"/>
      <c r="AP81" s="128"/>
      <c r="AQ81" s="375"/>
      <c r="AR81" s="375"/>
      <c r="AS81" s="375"/>
      <c r="AT81" s="375"/>
      <c r="AU81" s="375"/>
      <c r="AV81" s="375"/>
      <c r="AW81" s="375"/>
      <c r="AX81" s="375"/>
      <c r="AY81" s="375"/>
      <c r="AZ81" s="375"/>
      <c r="BA81" s="375"/>
      <c r="BB81" s="375"/>
      <c r="BC81" s="375"/>
      <c r="BD81" s="375"/>
      <c r="BE81" s="375"/>
      <c r="BF81" s="375"/>
      <c r="BG81" s="375"/>
      <c r="BH81" s="375"/>
      <c r="BI81" s="375"/>
      <c r="BJ81" s="375"/>
      <c r="BK81" s="375"/>
      <c r="BL81" s="375"/>
      <c r="BM81" s="375"/>
      <c r="BN81" s="375"/>
      <c r="BO81" s="375"/>
      <c r="BP81" s="375"/>
      <c r="BQ81" s="375"/>
      <c r="BR81" s="375"/>
      <c r="BS81" s="375"/>
      <c r="BT81" s="375"/>
      <c r="BU81" s="375"/>
      <c r="BV81" s="375"/>
      <c r="BW81" s="375"/>
      <c r="BX81" s="375"/>
      <c r="BY81" s="375"/>
      <c r="BZ81" s="375"/>
      <c r="CA81" s="376"/>
    </row>
    <row r="82" spans="1:79" ht="11.4" customHeight="1">
      <c r="A82" s="418"/>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159"/>
      <c r="AO82" s="131"/>
      <c r="AP82" s="132"/>
      <c r="AQ82" s="377"/>
      <c r="AR82" s="377"/>
      <c r="AS82" s="377"/>
      <c r="AT82" s="377"/>
      <c r="AU82" s="377"/>
      <c r="AV82" s="377"/>
      <c r="AW82" s="377"/>
      <c r="AX82" s="377"/>
      <c r="AY82" s="377"/>
      <c r="AZ82" s="377"/>
      <c r="BA82" s="377"/>
      <c r="BB82" s="377"/>
      <c r="BC82" s="377"/>
      <c r="BD82" s="377"/>
      <c r="BE82" s="377"/>
      <c r="BF82" s="377"/>
      <c r="BG82" s="377"/>
      <c r="BH82" s="377"/>
      <c r="BI82" s="377"/>
      <c r="BJ82" s="377"/>
      <c r="BK82" s="377"/>
      <c r="BL82" s="377"/>
      <c r="BM82" s="377"/>
      <c r="BN82" s="377"/>
      <c r="BO82" s="377"/>
      <c r="BP82" s="377"/>
      <c r="BQ82" s="377"/>
      <c r="BR82" s="377"/>
      <c r="BS82" s="377"/>
      <c r="BT82" s="377"/>
      <c r="BU82" s="377"/>
      <c r="BV82" s="377"/>
      <c r="BW82" s="377"/>
      <c r="BX82" s="377"/>
      <c r="BY82" s="377"/>
      <c r="BZ82" s="377"/>
      <c r="CA82" s="378"/>
    </row>
    <row r="83" spans="1:79" ht="11.4" customHeight="1">
      <c r="A83" s="418"/>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159"/>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row>
    <row r="84" spans="1:79" ht="11.4" customHeight="1">
      <c r="A84" s="418"/>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159"/>
      <c r="AO84" s="151" t="s">
        <v>166</v>
      </c>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row>
    <row r="85" spans="1:79" ht="11.4" customHeight="1">
      <c r="A85" s="418"/>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159"/>
      <c r="AO85" s="381" t="s">
        <v>23</v>
      </c>
      <c r="AP85" s="382"/>
      <c r="AQ85" s="382"/>
      <c r="AR85" s="382"/>
      <c r="AS85" s="382"/>
      <c r="AT85" s="382"/>
      <c r="AU85" s="382"/>
      <c r="AV85" s="382"/>
      <c r="AW85" s="383"/>
      <c r="AX85" s="381" t="s">
        <v>26</v>
      </c>
      <c r="AY85" s="382"/>
      <c r="AZ85" s="382"/>
      <c r="BA85" s="382"/>
      <c r="BB85" s="382"/>
      <c r="BC85" s="401" t="s">
        <v>24</v>
      </c>
      <c r="BD85" s="401"/>
      <c r="BE85" s="401"/>
      <c r="BF85" s="401"/>
      <c r="BG85" s="401"/>
      <c r="BH85" s="401"/>
      <c r="BI85" s="401"/>
      <c r="BJ85" s="401"/>
      <c r="BK85" s="401"/>
      <c r="BL85" s="401"/>
      <c r="BM85" s="401"/>
      <c r="BN85" s="401"/>
      <c r="BO85" s="401"/>
      <c r="BP85" s="401"/>
      <c r="BQ85" s="401"/>
      <c r="BR85" s="401"/>
      <c r="BS85" s="401"/>
      <c r="BT85" s="401"/>
      <c r="BU85" s="401"/>
      <c r="BV85" s="401"/>
      <c r="BW85" s="401"/>
      <c r="BX85" s="401"/>
      <c r="BY85" s="401"/>
      <c r="BZ85" s="401"/>
      <c r="CA85" s="401"/>
    </row>
    <row r="86" spans="1:79" ht="11.4" customHeight="1">
      <c r="A86" s="418"/>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159"/>
      <c r="AO86" s="354"/>
      <c r="AP86" s="355"/>
      <c r="AQ86" s="355"/>
      <c r="AR86" s="355"/>
      <c r="AS86" s="355"/>
      <c r="AT86" s="355"/>
      <c r="AU86" s="355"/>
      <c r="AV86" s="355"/>
      <c r="AW86" s="356"/>
      <c r="AX86" s="338"/>
      <c r="AY86" s="339"/>
      <c r="AZ86" s="339"/>
      <c r="BA86" s="339"/>
      <c r="BB86" s="339"/>
      <c r="BC86" s="340"/>
      <c r="BD86" s="340"/>
      <c r="BE86" s="340"/>
      <c r="BF86" s="340"/>
      <c r="BG86" s="340"/>
      <c r="BH86" s="340"/>
      <c r="BI86" s="340"/>
      <c r="BJ86" s="340"/>
      <c r="BK86" s="340"/>
      <c r="BL86" s="340"/>
      <c r="BM86" s="340"/>
      <c r="BN86" s="340"/>
      <c r="BO86" s="340"/>
      <c r="BP86" s="340"/>
      <c r="BQ86" s="340"/>
      <c r="BR86" s="340"/>
      <c r="BS86" s="340"/>
      <c r="BT86" s="340"/>
      <c r="BU86" s="340"/>
      <c r="BV86" s="340"/>
      <c r="BW86" s="340"/>
      <c r="BX86" s="340"/>
      <c r="BY86" s="340"/>
      <c r="BZ86" s="340"/>
      <c r="CA86" s="340"/>
    </row>
    <row r="87" spans="1:79" ht="11.4" customHeight="1">
      <c r="A87" s="419" t="s">
        <v>176</v>
      </c>
      <c r="B87" s="420"/>
      <c r="C87" s="420"/>
      <c r="D87" s="420"/>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4"/>
      <c r="AM87" s="159"/>
      <c r="AO87" s="354"/>
      <c r="AP87" s="355"/>
      <c r="AQ87" s="355"/>
      <c r="AR87" s="355"/>
      <c r="AS87" s="355"/>
      <c r="AT87" s="355"/>
      <c r="AU87" s="355"/>
      <c r="AV87" s="355"/>
      <c r="AW87" s="356"/>
      <c r="AX87" s="338"/>
      <c r="AY87" s="339"/>
      <c r="AZ87" s="339"/>
      <c r="BA87" s="339"/>
      <c r="BB87" s="339"/>
      <c r="BC87" s="340"/>
      <c r="BD87" s="340"/>
      <c r="BE87" s="340"/>
      <c r="BF87" s="340"/>
      <c r="BG87" s="340"/>
      <c r="BH87" s="340"/>
      <c r="BI87" s="340"/>
      <c r="BJ87" s="340"/>
      <c r="BK87" s="340"/>
      <c r="BL87" s="340"/>
      <c r="BM87" s="340"/>
      <c r="BN87" s="340"/>
      <c r="BO87" s="340"/>
      <c r="BP87" s="340"/>
      <c r="BQ87" s="340"/>
      <c r="BR87" s="340"/>
      <c r="BS87" s="340"/>
      <c r="BT87" s="340"/>
      <c r="BU87" s="340"/>
      <c r="BV87" s="340"/>
      <c r="BW87" s="340"/>
      <c r="BX87" s="340"/>
      <c r="BY87" s="340"/>
      <c r="BZ87" s="340"/>
      <c r="CA87" s="340"/>
    </row>
    <row r="88" spans="1:79" ht="11.4" customHeight="1">
      <c r="A88" s="418" t="s">
        <v>171</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159"/>
      <c r="AO88" s="354"/>
      <c r="AP88" s="355"/>
      <c r="AQ88" s="355"/>
      <c r="AR88" s="355"/>
      <c r="AS88" s="355"/>
      <c r="AT88" s="355"/>
      <c r="AU88" s="355"/>
      <c r="AV88" s="355"/>
      <c r="AW88" s="356"/>
      <c r="AX88" s="338"/>
      <c r="AY88" s="339"/>
      <c r="AZ88" s="339"/>
      <c r="BA88" s="339"/>
      <c r="BB88" s="339"/>
      <c r="BC88" s="340"/>
      <c r="BD88" s="340"/>
      <c r="BE88" s="340"/>
      <c r="BF88" s="340"/>
      <c r="BG88" s="340"/>
      <c r="BH88" s="340"/>
      <c r="BI88" s="340"/>
      <c r="BJ88" s="340"/>
      <c r="BK88" s="340"/>
      <c r="BL88" s="340"/>
      <c r="BM88" s="340"/>
      <c r="BN88" s="340"/>
      <c r="BO88" s="340"/>
      <c r="BP88" s="340"/>
      <c r="BQ88" s="340"/>
      <c r="BR88" s="340"/>
      <c r="BS88" s="340"/>
      <c r="BT88" s="340"/>
      <c r="BU88" s="340"/>
      <c r="BV88" s="340"/>
      <c r="BW88" s="340"/>
      <c r="BX88" s="340"/>
      <c r="BY88" s="340"/>
      <c r="BZ88" s="340"/>
      <c r="CA88" s="340"/>
    </row>
    <row r="89" spans="1:79" ht="11.4" customHeight="1">
      <c r="A89" s="418"/>
      <c r="B89" s="418"/>
      <c r="C89" s="418"/>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159"/>
      <c r="AO89" s="354"/>
      <c r="AP89" s="355"/>
      <c r="AQ89" s="355"/>
      <c r="AR89" s="355"/>
      <c r="AS89" s="355"/>
      <c r="AT89" s="355"/>
      <c r="AU89" s="355"/>
      <c r="AV89" s="355"/>
      <c r="AW89" s="356"/>
      <c r="AX89" s="338"/>
      <c r="AY89" s="339"/>
      <c r="AZ89" s="339"/>
      <c r="BA89" s="339"/>
      <c r="BB89" s="339"/>
      <c r="BC89" s="340"/>
      <c r="BD89" s="340"/>
      <c r="BE89" s="340"/>
      <c r="BF89" s="340"/>
      <c r="BG89" s="340"/>
      <c r="BH89" s="340"/>
      <c r="BI89" s="340"/>
      <c r="BJ89" s="340"/>
      <c r="BK89" s="340"/>
      <c r="BL89" s="340"/>
      <c r="BM89" s="340"/>
      <c r="BN89" s="340"/>
      <c r="BO89" s="340"/>
      <c r="BP89" s="340"/>
      <c r="BQ89" s="340"/>
      <c r="BR89" s="340"/>
      <c r="BS89" s="340"/>
      <c r="BT89" s="340"/>
      <c r="BU89" s="340"/>
      <c r="BV89" s="340"/>
      <c r="BW89" s="340"/>
      <c r="BX89" s="340"/>
      <c r="BY89" s="340"/>
      <c r="BZ89" s="340"/>
      <c r="CA89" s="340"/>
    </row>
    <row r="90" spans="1:79" ht="11.4" customHeight="1">
      <c r="A90" s="418"/>
      <c r="B90" s="418"/>
      <c r="C90" s="418"/>
      <c r="D90" s="418"/>
      <c r="E90" s="418"/>
      <c r="F90" s="418"/>
      <c r="G90" s="418"/>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159"/>
      <c r="AO90" s="354"/>
      <c r="AP90" s="355"/>
      <c r="AQ90" s="355"/>
      <c r="AR90" s="355"/>
      <c r="AS90" s="355"/>
      <c r="AT90" s="355"/>
      <c r="AU90" s="355"/>
      <c r="AV90" s="355"/>
      <c r="AW90" s="356"/>
      <c r="AX90" s="338"/>
      <c r="AY90" s="339"/>
      <c r="AZ90" s="339"/>
      <c r="BA90" s="339"/>
      <c r="BB90" s="339"/>
      <c r="BC90" s="340"/>
      <c r="BD90" s="340"/>
      <c r="BE90" s="340"/>
      <c r="BF90" s="340"/>
      <c r="BG90" s="340"/>
      <c r="BH90" s="340"/>
      <c r="BI90" s="340"/>
      <c r="BJ90" s="340"/>
      <c r="BK90" s="340"/>
      <c r="BL90" s="340"/>
      <c r="BM90" s="340"/>
      <c r="BN90" s="340"/>
      <c r="BO90" s="340"/>
      <c r="BP90" s="340"/>
      <c r="BQ90" s="340"/>
      <c r="BR90" s="340"/>
      <c r="BS90" s="340"/>
      <c r="BT90" s="340"/>
      <c r="BU90" s="340"/>
      <c r="BV90" s="340"/>
      <c r="BW90" s="340"/>
      <c r="BX90" s="340"/>
      <c r="BY90" s="340"/>
      <c r="BZ90" s="340"/>
      <c r="CA90" s="340"/>
    </row>
    <row r="91" spans="1:79" ht="11.4" customHeight="1">
      <c r="A91" s="418"/>
      <c r="B91" s="418"/>
      <c r="C91" s="418"/>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159"/>
      <c r="AO91" s="354"/>
      <c r="AP91" s="355"/>
      <c r="AQ91" s="355"/>
      <c r="AR91" s="355"/>
      <c r="AS91" s="355"/>
      <c r="AT91" s="355"/>
      <c r="AU91" s="355"/>
      <c r="AV91" s="355"/>
      <c r="AW91" s="356"/>
      <c r="AX91" s="338"/>
      <c r="AY91" s="339"/>
      <c r="AZ91" s="339"/>
      <c r="BA91" s="339"/>
      <c r="BB91" s="339"/>
      <c r="BC91" s="340"/>
      <c r="BD91" s="340"/>
      <c r="BE91" s="340"/>
      <c r="BF91" s="340"/>
      <c r="BG91" s="340"/>
      <c r="BH91" s="340"/>
      <c r="BI91" s="340"/>
      <c r="BJ91" s="340"/>
      <c r="BK91" s="340"/>
      <c r="BL91" s="340"/>
      <c r="BM91" s="340"/>
      <c r="BN91" s="340"/>
      <c r="BO91" s="340"/>
      <c r="BP91" s="340"/>
      <c r="BQ91" s="340"/>
      <c r="BR91" s="340"/>
      <c r="BS91" s="340"/>
      <c r="BT91" s="340"/>
      <c r="BU91" s="340"/>
      <c r="BV91" s="340"/>
      <c r="BW91" s="340"/>
      <c r="BX91" s="340"/>
      <c r="BY91" s="340"/>
      <c r="BZ91" s="340"/>
      <c r="CA91" s="340"/>
    </row>
    <row r="92" spans="1:79" ht="11.4" customHeight="1">
      <c r="A92" s="418"/>
      <c r="B92" s="418"/>
      <c r="C92" s="418"/>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159"/>
      <c r="AO92" s="354"/>
      <c r="AP92" s="355"/>
      <c r="AQ92" s="355"/>
      <c r="AR92" s="355"/>
      <c r="AS92" s="355"/>
      <c r="AT92" s="355"/>
      <c r="AU92" s="355"/>
      <c r="AV92" s="355"/>
      <c r="AW92" s="356"/>
      <c r="AX92" s="338"/>
      <c r="AY92" s="339"/>
      <c r="AZ92" s="339"/>
      <c r="BA92" s="339"/>
      <c r="BB92" s="339"/>
      <c r="BC92" s="340"/>
      <c r="BD92" s="340"/>
      <c r="BE92" s="340"/>
      <c r="BF92" s="340"/>
      <c r="BG92" s="340"/>
      <c r="BH92" s="340"/>
      <c r="BI92" s="340"/>
      <c r="BJ92" s="340"/>
      <c r="BK92" s="340"/>
      <c r="BL92" s="340"/>
      <c r="BM92" s="340"/>
      <c r="BN92" s="340"/>
      <c r="BO92" s="340"/>
      <c r="BP92" s="340"/>
      <c r="BQ92" s="340"/>
      <c r="BR92" s="340"/>
      <c r="BS92" s="340"/>
      <c r="BT92" s="340"/>
      <c r="BU92" s="340"/>
      <c r="BV92" s="340"/>
      <c r="BW92" s="340"/>
      <c r="BX92" s="340"/>
      <c r="BY92" s="340"/>
      <c r="BZ92" s="340"/>
      <c r="CA92" s="340"/>
    </row>
    <row r="93" spans="1:79" ht="11.4" customHeight="1">
      <c r="A93" s="418"/>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159"/>
      <c r="AO93" s="354"/>
      <c r="AP93" s="355"/>
      <c r="AQ93" s="355"/>
      <c r="AR93" s="355"/>
      <c r="AS93" s="355"/>
      <c r="AT93" s="355"/>
      <c r="AU93" s="355"/>
      <c r="AV93" s="355"/>
      <c r="AW93" s="356"/>
      <c r="AX93" s="338"/>
      <c r="AY93" s="339"/>
      <c r="AZ93" s="339"/>
      <c r="BA93" s="339"/>
      <c r="BB93" s="339"/>
      <c r="BC93" s="340"/>
      <c r="BD93" s="340"/>
      <c r="BE93" s="340"/>
      <c r="BF93" s="340"/>
      <c r="BG93" s="340"/>
      <c r="BH93" s="340"/>
      <c r="BI93" s="340"/>
      <c r="BJ93" s="340"/>
      <c r="BK93" s="340"/>
      <c r="BL93" s="340"/>
      <c r="BM93" s="340"/>
      <c r="BN93" s="340"/>
      <c r="BO93" s="340"/>
      <c r="BP93" s="340"/>
      <c r="BQ93" s="340"/>
      <c r="BR93" s="340"/>
      <c r="BS93" s="340"/>
      <c r="BT93" s="340"/>
      <c r="BU93" s="340"/>
      <c r="BV93" s="340"/>
      <c r="BW93" s="340"/>
      <c r="BX93" s="340"/>
      <c r="BY93" s="340"/>
      <c r="BZ93" s="340"/>
      <c r="CA93" s="340"/>
    </row>
    <row r="94" spans="1:79" ht="16.8" customHeight="1">
      <c r="A94" s="418"/>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159"/>
      <c r="AO94" s="354"/>
      <c r="AP94" s="355"/>
      <c r="AQ94" s="355"/>
      <c r="AR94" s="355"/>
      <c r="AS94" s="355"/>
      <c r="AT94" s="355"/>
      <c r="AU94" s="355"/>
      <c r="AV94" s="355"/>
      <c r="AW94" s="356"/>
      <c r="AX94" s="338"/>
      <c r="AY94" s="339"/>
      <c r="AZ94" s="339"/>
      <c r="BA94" s="339"/>
      <c r="BB94" s="339"/>
      <c r="BC94" s="340"/>
      <c r="BD94" s="340"/>
      <c r="BE94" s="340"/>
      <c r="BF94" s="340"/>
      <c r="BG94" s="340"/>
      <c r="BH94" s="340"/>
      <c r="BI94" s="340"/>
      <c r="BJ94" s="340"/>
      <c r="BK94" s="340"/>
      <c r="BL94" s="340"/>
      <c r="BM94" s="340"/>
      <c r="BN94" s="340"/>
      <c r="BO94" s="340"/>
      <c r="BP94" s="340"/>
      <c r="BQ94" s="340"/>
      <c r="BR94" s="340"/>
      <c r="BS94" s="340"/>
      <c r="BT94" s="340"/>
      <c r="BU94" s="340"/>
      <c r="BV94" s="340"/>
      <c r="BW94" s="340"/>
      <c r="BX94" s="340"/>
      <c r="BY94" s="340"/>
      <c r="BZ94" s="340"/>
      <c r="CA94" s="340"/>
    </row>
    <row r="95" spans="1:79" ht="11.4" customHeight="1">
      <c r="A95" s="157"/>
      <c r="B95" s="190"/>
      <c r="C95" s="158"/>
      <c r="D95" s="158"/>
      <c r="E95" s="158"/>
      <c r="F95" s="158"/>
      <c r="G95" s="158"/>
      <c r="H95" s="158"/>
      <c r="I95" s="158"/>
      <c r="J95" s="158"/>
      <c r="K95" s="158"/>
      <c r="L95" s="158"/>
      <c r="M95" s="158"/>
      <c r="N95" s="158"/>
      <c r="O95" s="158"/>
      <c r="P95" s="158"/>
      <c r="Q95" s="158"/>
      <c r="R95" s="158"/>
      <c r="S95" s="158"/>
      <c r="T95" s="159"/>
      <c r="U95" s="159"/>
      <c r="V95" s="159"/>
      <c r="W95" s="159"/>
      <c r="X95" s="159"/>
      <c r="Y95" s="159"/>
      <c r="Z95" s="159"/>
      <c r="AA95" s="159"/>
      <c r="AB95" s="159"/>
      <c r="AC95" s="159"/>
      <c r="AD95" s="159"/>
      <c r="AE95" s="159"/>
      <c r="AF95" s="159"/>
      <c r="AG95" s="159"/>
      <c r="AH95" s="159"/>
      <c r="AI95" s="159"/>
      <c r="AJ95" s="159"/>
      <c r="AK95" s="159"/>
      <c r="AL95" s="159"/>
      <c r="AM95" s="159"/>
      <c r="AO95" s="354"/>
      <c r="AP95" s="355"/>
      <c r="AQ95" s="355"/>
      <c r="AR95" s="355"/>
      <c r="AS95" s="355"/>
      <c r="AT95" s="355"/>
      <c r="AU95" s="355"/>
      <c r="AV95" s="355"/>
      <c r="AW95" s="356"/>
      <c r="AX95" s="338"/>
      <c r="AY95" s="339"/>
      <c r="AZ95" s="339"/>
      <c r="BA95" s="339"/>
      <c r="BB95" s="339"/>
      <c r="BC95" s="340"/>
      <c r="BD95" s="340"/>
      <c r="BE95" s="340"/>
      <c r="BF95" s="340"/>
      <c r="BG95" s="340"/>
      <c r="BH95" s="340"/>
      <c r="BI95" s="340"/>
      <c r="BJ95" s="340"/>
      <c r="BK95" s="340"/>
      <c r="BL95" s="340"/>
      <c r="BM95" s="340"/>
      <c r="BN95" s="340"/>
      <c r="BO95" s="340"/>
      <c r="BP95" s="340"/>
      <c r="BQ95" s="340"/>
      <c r="BR95" s="340"/>
      <c r="BS95" s="340"/>
      <c r="BT95" s="340"/>
      <c r="BU95" s="340"/>
      <c r="BV95" s="340"/>
      <c r="BW95" s="340"/>
      <c r="BX95" s="340"/>
      <c r="BY95" s="340"/>
      <c r="BZ95" s="340"/>
      <c r="CA95" s="340"/>
    </row>
    <row r="96" spans="1:79" ht="19.2" customHeight="1">
      <c r="A96" s="416" t="s">
        <v>173</v>
      </c>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159"/>
      <c r="AO96" s="354"/>
      <c r="AP96" s="355"/>
      <c r="AQ96" s="355"/>
      <c r="AR96" s="355"/>
      <c r="AS96" s="355"/>
      <c r="AT96" s="355"/>
      <c r="AU96" s="355"/>
      <c r="AV96" s="355"/>
      <c r="AW96" s="356"/>
      <c r="AX96" s="338"/>
      <c r="AY96" s="339"/>
      <c r="AZ96" s="339"/>
      <c r="BA96" s="339"/>
      <c r="BB96" s="339"/>
      <c r="BC96" s="340"/>
      <c r="BD96" s="340"/>
      <c r="BE96" s="340"/>
      <c r="BF96" s="340"/>
      <c r="BG96" s="340"/>
      <c r="BH96" s="340"/>
      <c r="BI96" s="340"/>
      <c r="BJ96" s="340"/>
      <c r="BK96" s="340"/>
      <c r="BL96" s="340"/>
      <c r="BM96" s="340"/>
      <c r="BN96" s="340"/>
      <c r="BO96" s="340"/>
      <c r="BP96" s="340"/>
      <c r="BQ96" s="340"/>
      <c r="BR96" s="340"/>
      <c r="BS96" s="340"/>
      <c r="BT96" s="340"/>
      <c r="BU96" s="340"/>
      <c r="BV96" s="340"/>
      <c r="BW96" s="340"/>
      <c r="BX96" s="340"/>
      <c r="BY96" s="340"/>
      <c r="BZ96" s="340"/>
      <c r="CA96" s="340"/>
    </row>
    <row r="97" spans="1:79" ht="11.4" customHeight="1">
      <c r="A97" s="418" t="s">
        <v>181</v>
      </c>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159"/>
      <c r="AO97" s="354"/>
      <c r="AP97" s="355"/>
      <c r="AQ97" s="355"/>
      <c r="AR97" s="355"/>
      <c r="AS97" s="355"/>
      <c r="AT97" s="355"/>
      <c r="AU97" s="355"/>
      <c r="AV97" s="355"/>
      <c r="AW97" s="356"/>
      <c r="AX97" s="338"/>
      <c r="AY97" s="339"/>
      <c r="AZ97" s="339"/>
      <c r="BA97" s="339"/>
      <c r="BB97" s="339"/>
      <c r="BC97" s="340"/>
      <c r="BD97" s="340"/>
      <c r="BE97" s="340"/>
      <c r="BF97" s="340"/>
      <c r="BG97" s="340"/>
      <c r="BH97" s="340"/>
      <c r="BI97" s="340"/>
      <c r="BJ97" s="340"/>
      <c r="BK97" s="340"/>
      <c r="BL97" s="340"/>
      <c r="BM97" s="340"/>
      <c r="BN97" s="340"/>
      <c r="BO97" s="340"/>
      <c r="BP97" s="340"/>
      <c r="BQ97" s="340"/>
      <c r="BR97" s="340"/>
      <c r="BS97" s="340"/>
      <c r="BT97" s="340"/>
      <c r="BU97" s="340"/>
      <c r="BV97" s="340"/>
      <c r="BW97" s="340"/>
      <c r="BX97" s="340"/>
      <c r="BY97" s="340"/>
      <c r="BZ97" s="340"/>
      <c r="CA97" s="340"/>
    </row>
    <row r="98" spans="1:79" s="193" customFormat="1" ht="11.4" customHeight="1">
      <c r="A98" s="418"/>
      <c r="B98" s="418"/>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row>
    <row r="99" spans="1:79" s="193" customFormat="1" ht="11.4" customHeight="1">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row>
    <row r="100" spans="1:79" s="193" customFormat="1" ht="11.4" customHeight="1">
      <c r="A100" s="192"/>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row>
    <row r="101" spans="1:79" s="193" customFormat="1" ht="11.4" customHeight="1">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row>
    <row r="102" spans="1:79" s="193" customFormat="1" ht="11.4"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row>
    <row r="103" spans="1:79" s="193" customFormat="1" ht="11.4" customHeight="1">
      <c r="A103" s="192"/>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row>
    <row r="104" spans="1:79" s="193" customFormat="1" ht="11.4" customHeight="1">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row>
    <row r="105" spans="1:79" s="193" customFormat="1" ht="11.4" customHeight="1">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row>
    <row r="106" spans="1:79" ht="11.4"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row>
    <row r="107" spans="1:79" ht="11.4" customHeight="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row>
    <row r="108" spans="1:79" ht="11.4"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row>
    <row r="109" spans="1:79" ht="11.4"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row>
    <row r="110" spans="1:79" ht="11.4" customHeight="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row>
    <row r="111" spans="1:79" ht="11.4" customHeight="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row>
    <row r="112" spans="1:79" ht="11.4"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row>
    <row r="113" spans="1:36" ht="11.4" customHeight="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row>
    <row r="114" spans="1:36" ht="11.4" customHeight="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row>
    <row r="115" spans="1:36" ht="11.4" customHeight="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row>
    <row r="116" spans="1:36" ht="11.4" customHeight="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row>
    <row r="117" spans="1:36" ht="11.4"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row>
    <row r="118" spans="1:36" ht="11.4" customHeight="1">
      <c r="A118" s="161"/>
      <c r="B118" s="160"/>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row>
    <row r="119" spans="1:36" ht="11.4" customHeight="1">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row>
    <row r="120" spans="1:36" ht="11.4" customHeight="1">
      <c r="B120" s="161"/>
    </row>
    <row r="121" spans="1:36" ht="11.4" customHeight="1"/>
    <row r="122" spans="1:36" ht="11.4" customHeight="1"/>
    <row r="123" spans="1:36" ht="11.4" customHeight="1"/>
    <row r="124" spans="1:36" ht="11.4" customHeight="1"/>
    <row r="125" spans="1:36" ht="11.4" customHeight="1"/>
    <row r="126" spans="1:36" ht="11.4" customHeight="1"/>
    <row r="127" spans="1:36" ht="11.4" customHeight="1"/>
    <row r="128" spans="1:36" ht="11.4" customHeight="1"/>
    <row r="129" ht="11.4" customHeight="1"/>
    <row r="130" ht="11.4" customHeight="1"/>
    <row r="131" ht="11.4" customHeight="1"/>
    <row r="132" ht="11.4" customHeight="1"/>
    <row r="133" ht="11.4" customHeight="1"/>
    <row r="134" ht="11.4" customHeight="1"/>
    <row r="135" ht="11.4" customHeight="1"/>
    <row r="136" ht="11.4" customHeight="1"/>
  </sheetData>
  <sheetProtection formatCells="0" formatColumns="0" formatRows="0" insertColumns="0" insertRows="0" autoFilter="0"/>
  <mergeCells count="270">
    <mergeCell ref="A97:AL98"/>
    <mergeCell ref="AO97:AW97"/>
    <mergeCell ref="AX97:BB97"/>
    <mergeCell ref="BC97:CA97"/>
    <mergeCell ref="AO95:AW95"/>
    <mergeCell ref="AX95:BB95"/>
    <mergeCell ref="BC95:CA95"/>
    <mergeCell ref="A96:AL96"/>
    <mergeCell ref="AO96:AW96"/>
    <mergeCell ref="AX96:BB96"/>
    <mergeCell ref="BC96:CA96"/>
    <mergeCell ref="AO93:AW93"/>
    <mergeCell ref="AX93:BB93"/>
    <mergeCell ref="BC93:CA93"/>
    <mergeCell ref="AO94:AW94"/>
    <mergeCell ref="AX94:BB94"/>
    <mergeCell ref="BC94:CA94"/>
    <mergeCell ref="AO91:AW91"/>
    <mergeCell ref="AX91:BB91"/>
    <mergeCell ref="BC91:CA91"/>
    <mergeCell ref="AO92:AW92"/>
    <mergeCell ref="AX92:BB92"/>
    <mergeCell ref="BC92:CA92"/>
    <mergeCell ref="A88:AL94"/>
    <mergeCell ref="AO88:AW88"/>
    <mergeCell ref="AX88:BB88"/>
    <mergeCell ref="BC88:CA88"/>
    <mergeCell ref="AO89:AW89"/>
    <mergeCell ref="AX89:BB89"/>
    <mergeCell ref="BC89:CA89"/>
    <mergeCell ref="AO90:AW90"/>
    <mergeCell ref="AX90:BB90"/>
    <mergeCell ref="BC90:CA90"/>
    <mergeCell ref="AX86:BB86"/>
    <mergeCell ref="BC86:CA86"/>
    <mergeCell ref="A87:D87"/>
    <mergeCell ref="AO87:AW87"/>
    <mergeCell ref="AX87:BB87"/>
    <mergeCell ref="BC87:CA87"/>
    <mergeCell ref="BT78:BV78"/>
    <mergeCell ref="BW78:BY78"/>
    <mergeCell ref="BZ78:CA78"/>
    <mergeCell ref="AV79:AX79"/>
    <mergeCell ref="AY79:BS79"/>
    <mergeCell ref="AQ80:CA82"/>
    <mergeCell ref="A71:AL71"/>
    <mergeCell ref="A72:J72"/>
    <mergeCell ref="A73:AL86"/>
    <mergeCell ref="BK78:BN78"/>
    <mergeCell ref="BO78:BQ78"/>
    <mergeCell ref="BR78:BS78"/>
    <mergeCell ref="AO85:AW85"/>
    <mergeCell ref="AX85:BB85"/>
    <mergeCell ref="BC85:CA85"/>
    <mergeCell ref="AO86:AW86"/>
    <mergeCell ref="A66:I66"/>
    <mergeCell ref="J66:N66"/>
    <mergeCell ref="O66:AM66"/>
    <mergeCell ref="A67:D67"/>
    <mergeCell ref="E67:I67"/>
    <mergeCell ref="J67:N67"/>
    <mergeCell ref="O67:AM67"/>
    <mergeCell ref="A64:I64"/>
    <mergeCell ref="J64:N64"/>
    <mergeCell ref="O64:AM64"/>
    <mergeCell ref="A65:I65"/>
    <mergeCell ref="J65:N65"/>
    <mergeCell ref="O65:AM65"/>
    <mergeCell ref="A62:I62"/>
    <mergeCell ref="J62:N62"/>
    <mergeCell ref="O62:AM62"/>
    <mergeCell ref="A63:I63"/>
    <mergeCell ref="J63:N63"/>
    <mergeCell ref="O63:AM63"/>
    <mergeCell ref="A60:I60"/>
    <mergeCell ref="J60:N60"/>
    <mergeCell ref="O60:AM60"/>
    <mergeCell ref="A61:I61"/>
    <mergeCell ref="J61:N61"/>
    <mergeCell ref="O61:AM61"/>
    <mergeCell ref="A58:I58"/>
    <mergeCell ref="J58:N58"/>
    <mergeCell ref="O58:AM58"/>
    <mergeCell ref="A59:I59"/>
    <mergeCell ref="J59:N59"/>
    <mergeCell ref="O59:AM59"/>
    <mergeCell ref="A56:I56"/>
    <mergeCell ref="J56:N56"/>
    <mergeCell ref="O56:AM56"/>
    <mergeCell ref="A57:I57"/>
    <mergeCell ref="J57:N57"/>
    <mergeCell ref="O57:AM57"/>
    <mergeCell ref="A54:I54"/>
    <mergeCell ref="J54:N54"/>
    <mergeCell ref="O54:AM54"/>
    <mergeCell ref="A55:I55"/>
    <mergeCell ref="J55:N55"/>
    <mergeCell ref="O55:AM55"/>
    <mergeCell ref="C49:AM51"/>
    <mergeCell ref="AX49:BB49"/>
    <mergeCell ref="BC49:CA49"/>
    <mergeCell ref="AX50:BB50"/>
    <mergeCell ref="BC50:CA50"/>
    <mergeCell ref="AX51:BB51"/>
    <mergeCell ref="BC51:CA51"/>
    <mergeCell ref="AO47:AW47"/>
    <mergeCell ref="AX47:BB47"/>
    <mergeCell ref="BC47:CA47"/>
    <mergeCell ref="H48:J48"/>
    <mergeCell ref="K48:AE48"/>
    <mergeCell ref="AO48:AW48"/>
    <mergeCell ref="AX48:BB48"/>
    <mergeCell ref="BC48:CA48"/>
    <mergeCell ref="BC45:CA45"/>
    <mergeCell ref="AO46:AW46"/>
    <mergeCell ref="AX46:BB46"/>
    <mergeCell ref="BC46:CA46"/>
    <mergeCell ref="W47:Z47"/>
    <mergeCell ref="AA47:AC47"/>
    <mergeCell ref="AD47:AE47"/>
    <mergeCell ref="AF47:AH47"/>
    <mergeCell ref="AI47:AK47"/>
    <mergeCell ref="AL47:AM47"/>
    <mergeCell ref="A45:D45"/>
    <mergeCell ref="E45:I45"/>
    <mergeCell ref="J45:N45"/>
    <mergeCell ref="O45:AM45"/>
    <mergeCell ref="AO45:AW45"/>
    <mergeCell ref="AX45:BB45"/>
    <mergeCell ref="A44:I44"/>
    <mergeCell ref="J44:N44"/>
    <mergeCell ref="O44:AM44"/>
    <mergeCell ref="AO44:AW44"/>
    <mergeCell ref="AX44:BB44"/>
    <mergeCell ref="BC44:CA44"/>
    <mergeCell ref="A43:I43"/>
    <mergeCell ref="J43:N43"/>
    <mergeCell ref="O43:AM43"/>
    <mergeCell ref="AO43:AW43"/>
    <mergeCell ref="AX43:BB43"/>
    <mergeCell ref="BC43:CA43"/>
    <mergeCell ref="A42:I42"/>
    <mergeCell ref="J42:N42"/>
    <mergeCell ref="O42:AM42"/>
    <mergeCell ref="AO42:AW42"/>
    <mergeCell ref="AX42:BB42"/>
    <mergeCell ref="BC42:CA42"/>
    <mergeCell ref="A41:I41"/>
    <mergeCell ref="J41:N41"/>
    <mergeCell ref="O41:AM41"/>
    <mergeCell ref="AO41:AW41"/>
    <mergeCell ref="AX41:BB41"/>
    <mergeCell ref="BC41:CA41"/>
    <mergeCell ref="A40:I40"/>
    <mergeCell ref="J40:N40"/>
    <mergeCell ref="O40:AM40"/>
    <mergeCell ref="AO40:AW40"/>
    <mergeCell ref="AX40:BB40"/>
    <mergeCell ref="BC40:CA40"/>
    <mergeCell ref="A39:I39"/>
    <mergeCell ref="J39:N39"/>
    <mergeCell ref="O39:AM39"/>
    <mergeCell ref="AO39:AW39"/>
    <mergeCell ref="AX39:BB39"/>
    <mergeCell ref="BC39:CA39"/>
    <mergeCell ref="A37:I37"/>
    <mergeCell ref="J37:N37"/>
    <mergeCell ref="O37:AM37"/>
    <mergeCell ref="A38:I38"/>
    <mergeCell ref="J38:N38"/>
    <mergeCell ref="O38:AM38"/>
    <mergeCell ref="A35:I35"/>
    <mergeCell ref="J35:N35"/>
    <mergeCell ref="O35:AM35"/>
    <mergeCell ref="AX35:BB35"/>
    <mergeCell ref="BC35:CA35"/>
    <mergeCell ref="A36:I36"/>
    <mergeCell ref="J36:N36"/>
    <mergeCell ref="O36:AM36"/>
    <mergeCell ref="AX36:BB36"/>
    <mergeCell ref="BC36:CA36"/>
    <mergeCell ref="A34:I34"/>
    <mergeCell ref="J34:N34"/>
    <mergeCell ref="O34:AM34"/>
    <mergeCell ref="AO34:AW34"/>
    <mergeCell ref="AX34:BB34"/>
    <mergeCell ref="BC34:CA34"/>
    <mergeCell ref="A33:I33"/>
    <mergeCell ref="J33:N33"/>
    <mergeCell ref="O33:AM33"/>
    <mergeCell ref="AO33:AW33"/>
    <mergeCell ref="AX33:BB33"/>
    <mergeCell ref="BC33:CA33"/>
    <mergeCell ref="A32:I32"/>
    <mergeCell ref="J32:N32"/>
    <mergeCell ref="O32:AM32"/>
    <mergeCell ref="AO32:AW32"/>
    <mergeCell ref="AX32:BB32"/>
    <mergeCell ref="BC32:CA32"/>
    <mergeCell ref="A31:I31"/>
    <mergeCell ref="J31:N31"/>
    <mergeCell ref="O31:AM31"/>
    <mergeCell ref="AO31:AW31"/>
    <mergeCell ref="AX31:BB31"/>
    <mergeCell ref="BC31:CA31"/>
    <mergeCell ref="A30:I30"/>
    <mergeCell ref="J30:N30"/>
    <mergeCell ref="O30:AM30"/>
    <mergeCell ref="AO30:AW30"/>
    <mergeCell ref="AX30:BB30"/>
    <mergeCell ref="BC30:CA30"/>
    <mergeCell ref="A29:I29"/>
    <mergeCell ref="J29:N29"/>
    <mergeCell ref="O29:AM29"/>
    <mergeCell ref="AO29:AW29"/>
    <mergeCell ref="AX29:BB29"/>
    <mergeCell ref="BC29:CA29"/>
    <mergeCell ref="A28:I28"/>
    <mergeCell ref="J28:N28"/>
    <mergeCell ref="O28:AM28"/>
    <mergeCell ref="AO28:AW28"/>
    <mergeCell ref="AX28:BB28"/>
    <mergeCell ref="BC28:CA28"/>
    <mergeCell ref="A27:I27"/>
    <mergeCell ref="J27:N27"/>
    <mergeCell ref="O27:AM27"/>
    <mergeCell ref="AO27:AW27"/>
    <mergeCell ref="AX27:BB27"/>
    <mergeCell ref="BC27:CA27"/>
    <mergeCell ref="A26:I26"/>
    <mergeCell ref="J26:N26"/>
    <mergeCell ref="O26:AM26"/>
    <mergeCell ref="AO26:AW26"/>
    <mergeCell ref="AX26:BB26"/>
    <mergeCell ref="BC26:CA26"/>
    <mergeCell ref="AO24:AW24"/>
    <mergeCell ref="AX24:BB24"/>
    <mergeCell ref="BC24:CA24"/>
    <mergeCell ref="A25:I25"/>
    <mergeCell ref="J25:N25"/>
    <mergeCell ref="O25:AM25"/>
    <mergeCell ref="AO25:AW25"/>
    <mergeCell ref="AX25:BB25"/>
    <mergeCell ref="BC25:CA25"/>
    <mergeCell ref="H14:J14"/>
    <mergeCell ref="K14:AE14"/>
    <mergeCell ref="C15:AM22"/>
    <mergeCell ref="A24:I24"/>
    <mergeCell ref="J24:N24"/>
    <mergeCell ref="O24:AM2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4">
    <dataValidation imeMode="halfAlpha" allowBlank="1" showInputMessage="1" showErrorMessage="1" sqref="S46:V47 W46:X46 AD46:AH46 J46:N47 AM46 BG77:BJ78 BK77:BL77 BR77:BV77 AX77:BB78 CA77"/>
    <dataValidation type="list" allowBlank="1" showInputMessage="1" showErrorMessage="1" sqref="H14:J14">
      <formula1>$AP$7:$AP$11</formula1>
    </dataValidation>
    <dataValidation type="list" allowBlank="1" showInputMessage="1" showErrorMessage="1" sqref="H48:J48 AV79:AX79">
      <formula1>$AP$12:$AP$13</formula1>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7</xdr:col>
                    <xdr:colOff>152400</xdr:colOff>
                    <xdr:row>8</xdr:row>
                    <xdr:rowOff>259080</xdr:rowOff>
                  </from>
                  <to>
                    <xdr:col>9</xdr:col>
                    <xdr:colOff>30480</xdr:colOff>
                    <xdr:row>10</xdr:row>
                    <xdr:rowOff>30480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7</xdr:col>
                    <xdr:colOff>152400</xdr:colOff>
                    <xdr:row>9</xdr:row>
                    <xdr:rowOff>220980</xdr:rowOff>
                  </from>
                  <to>
                    <xdr:col>9</xdr:col>
                    <xdr:colOff>30480</xdr:colOff>
                    <xdr:row>11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136"/>
  <sheetViews>
    <sheetView view="pageBreakPreview" topLeftCell="A22" zoomScale="120" zoomScaleNormal="120" zoomScaleSheetLayoutView="120" workbookViewId="0">
      <selection activeCell="O35" sqref="O35:AM35"/>
    </sheetView>
  </sheetViews>
  <sheetFormatPr defaultColWidth="2.21875" defaultRowHeight="13.2"/>
  <cols>
    <col min="1" max="39" width="2.33203125" style="89" customWidth="1"/>
    <col min="40" max="40" width="7.88671875" style="89" customWidth="1"/>
    <col min="41" max="41" width="7.21875" style="89" customWidth="1"/>
    <col min="42" max="42" width="0" style="89" hidden="1" customWidth="1"/>
    <col min="43" max="54" width="2.21875" style="89"/>
    <col min="55" max="60" width="6" style="89" customWidth="1"/>
    <col min="61" max="16384" width="2.21875" style="89"/>
  </cols>
  <sheetData>
    <row r="1" spans="1:42" ht="14.4">
      <c r="A1" s="208" t="s">
        <v>189</v>
      </c>
    </row>
    <row r="3" spans="1:42" s="94" customFormat="1" ht="12" customHeight="1">
      <c r="A3" s="392" t="s">
        <v>20</v>
      </c>
      <c r="B3" s="90" t="s">
        <v>0</v>
      </c>
      <c r="C3" s="91"/>
      <c r="D3" s="91"/>
      <c r="E3" s="92"/>
      <c r="F3" s="92"/>
      <c r="G3" s="92"/>
      <c r="H3" s="92"/>
      <c r="I3" s="92"/>
      <c r="J3" s="92"/>
      <c r="K3" s="93"/>
      <c r="L3" s="351"/>
      <c r="M3" s="352"/>
      <c r="N3" s="352"/>
      <c r="O3" s="352"/>
      <c r="P3" s="352"/>
      <c r="Q3" s="352"/>
      <c r="R3" s="352"/>
      <c r="S3" s="352"/>
      <c r="T3" s="352"/>
      <c r="U3" s="352"/>
      <c r="V3" s="352"/>
      <c r="W3" s="352"/>
      <c r="X3" s="352"/>
      <c r="Y3" s="352"/>
      <c r="Z3" s="352"/>
      <c r="AA3" s="352"/>
      <c r="AB3" s="352"/>
      <c r="AC3" s="352"/>
      <c r="AD3" s="352"/>
      <c r="AE3" s="352"/>
      <c r="AF3" s="353"/>
      <c r="AG3" s="405" t="s">
        <v>102</v>
      </c>
      <c r="AH3" s="406"/>
      <c r="AI3" s="406"/>
      <c r="AJ3" s="406"/>
      <c r="AK3" s="406"/>
      <c r="AL3" s="406"/>
      <c r="AM3" s="407"/>
    </row>
    <row r="4" spans="1:42" s="94" customFormat="1" ht="20.25" customHeight="1">
      <c r="A4" s="393"/>
      <c r="B4" s="95" t="s">
        <v>18</v>
      </c>
      <c r="C4" s="96"/>
      <c r="D4" s="96"/>
      <c r="E4" s="97"/>
      <c r="F4" s="97"/>
      <c r="G4" s="97"/>
      <c r="H4" s="97"/>
      <c r="I4" s="97"/>
      <c r="J4" s="97"/>
      <c r="K4" s="98"/>
      <c r="L4" s="348"/>
      <c r="M4" s="349"/>
      <c r="N4" s="349"/>
      <c r="O4" s="349"/>
      <c r="P4" s="349"/>
      <c r="Q4" s="349"/>
      <c r="R4" s="349"/>
      <c r="S4" s="349"/>
      <c r="T4" s="349"/>
      <c r="U4" s="349"/>
      <c r="V4" s="349"/>
      <c r="W4" s="349"/>
      <c r="X4" s="349"/>
      <c r="Y4" s="349"/>
      <c r="Z4" s="349"/>
      <c r="AA4" s="349"/>
      <c r="AB4" s="349"/>
      <c r="AC4" s="349"/>
      <c r="AD4" s="349"/>
      <c r="AE4" s="349"/>
      <c r="AF4" s="350"/>
      <c r="AG4" s="408"/>
      <c r="AH4" s="409"/>
      <c r="AI4" s="409"/>
      <c r="AJ4" s="409"/>
      <c r="AK4" s="409"/>
      <c r="AL4" s="409"/>
      <c r="AM4" s="410"/>
    </row>
    <row r="5" spans="1:42" s="94" customFormat="1" ht="20.25" customHeight="1">
      <c r="A5" s="393"/>
      <c r="B5" s="99" t="s">
        <v>32</v>
      </c>
      <c r="C5" s="100"/>
      <c r="D5" s="100"/>
      <c r="E5" s="101"/>
      <c r="F5" s="101"/>
      <c r="G5" s="101"/>
      <c r="H5" s="101"/>
      <c r="I5" s="101"/>
      <c r="J5" s="101"/>
      <c r="K5" s="102"/>
      <c r="L5" s="357"/>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9"/>
    </row>
    <row r="6" spans="1:42" s="94" customFormat="1" ht="13.5" customHeight="1">
      <c r="A6" s="393"/>
      <c r="B6" s="360" t="s">
        <v>33</v>
      </c>
      <c r="C6" s="361"/>
      <c r="D6" s="361"/>
      <c r="E6" s="361"/>
      <c r="F6" s="361"/>
      <c r="G6" s="361"/>
      <c r="H6" s="361"/>
      <c r="I6" s="361"/>
      <c r="J6" s="361"/>
      <c r="K6" s="362"/>
      <c r="L6" s="103" t="s">
        <v>6</v>
      </c>
      <c r="M6" s="103"/>
      <c r="N6" s="103"/>
      <c r="O6" s="103"/>
      <c r="P6" s="103"/>
      <c r="Q6" s="366"/>
      <c r="R6" s="366"/>
      <c r="S6" s="103" t="s">
        <v>7</v>
      </c>
      <c r="T6" s="366"/>
      <c r="U6" s="366"/>
      <c r="V6" s="366"/>
      <c r="W6" s="103" t="s">
        <v>8</v>
      </c>
      <c r="X6" s="103"/>
      <c r="Y6" s="103"/>
      <c r="Z6" s="103"/>
      <c r="AA6" s="103"/>
      <c r="AB6" s="103"/>
      <c r="AC6" s="104"/>
      <c r="AD6" s="103"/>
      <c r="AE6" s="103"/>
      <c r="AF6" s="103"/>
      <c r="AG6" s="103"/>
      <c r="AH6" s="103"/>
      <c r="AI6" s="103"/>
      <c r="AJ6" s="103"/>
      <c r="AK6" s="103"/>
      <c r="AL6" s="103"/>
      <c r="AM6" s="105"/>
    </row>
    <row r="7" spans="1:42" s="94" customFormat="1" ht="20.25" customHeight="1">
      <c r="A7" s="393"/>
      <c r="B7" s="363"/>
      <c r="C7" s="364"/>
      <c r="D7" s="364"/>
      <c r="E7" s="364"/>
      <c r="F7" s="364"/>
      <c r="G7" s="364"/>
      <c r="H7" s="364"/>
      <c r="I7" s="364"/>
      <c r="J7" s="364"/>
      <c r="K7" s="365"/>
      <c r="L7" s="348"/>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50"/>
      <c r="AP7" s="94" t="s">
        <v>161</v>
      </c>
    </row>
    <row r="8" spans="1:42" s="94" customFormat="1" ht="20.25" customHeight="1">
      <c r="A8" s="393"/>
      <c r="B8" s="106" t="s">
        <v>9</v>
      </c>
      <c r="C8" s="107"/>
      <c r="D8" s="107"/>
      <c r="E8" s="108"/>
      <c r="F8" s="108"/>
      <c r="G8" s="108"/>
      <c r="H8" s="108"/>
      <c r="I8" s="108"/>
      <c r="J8" s="108"/>
      <c r="K8" s="108"/>
      <c r="L8" s="106" t="s">
        <v>10</v>
      </c>
      <c r="M8" s="108"/>
      <c r="N8" s="108"/>
      <c r="O8" s="108"/>
      <c r="P8" s="108"/>
      <c r="Q8" s="108"/>
      <c r="R8" s="109"/>
      <c r="S8" s="344"/>
      <c r="T8" s="345"/>
      <c r="U8" s="345"/>
      <c r="V8" s="345"/>
      <c r="W8" s="345"/>
      <c r="X8" s="345"/>
      <c r="Y8" s="346"/>
      <c r="Z8" s="106" t="s">
        <v>30</v>
      </c>
      <c r="AA8" s="108"/>
      <c r="AB8" s="108"/>
      <c r="AC8" s="108"/>
      <c r="AD8" s="108"/>
      <c r="AE8" s="108"/>
      <c r="AF8" s="109"/>
      <c r="AG8" s="347"/>
      <c r="AH8" s="345"/>
      <c r="AI8" s="345"/>
      <c r="AJ8" s="345"/>
      <c r="AK8" s="345"/>
      <c r="AL8" s="345"/>
      <c r="AM8" s="346"/>
      <c r="AP8" s="94" t="s">
        <v>162</v>
      </c>
    </row>
    <row r="9" spans="1:42" s="94" customFormat="1" ht="20.25" customHeight="1">
      <c r="A9" s="394"/>
      <c r="B9" s="106" t="s">
        <v>19</v>
      </c>
      <c r="C9" s="107"/>
      <c r="D9" s="107"/>
      <c r="E9" s="108"/>
      <c r="F9" s="108"/>
      <c r="G9" s="108"/>
      <c r="H9" s="108"/>
      <c r="I9" s="108"/>
      <c r="J9" s="108"/>
      <c r="K9" s="108"/>
      <c r="L9" s="344"/>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6"/>
      <c r="AP9" s="94" t="s">
        <v>163</v>
      </c>
    </row>
    <row r="10" spans="1:42" s="94" customFormat="1" ht="18" customHeight="1">
      <c r="A10" s="395" t="s">
        <v>21</v>
      </c>
      <c r="B10" s="396"/>
      <c r="C10" s="396"/>
      <c r="D10" s="396"/>
      <c r="E10" s="396"/>
      <c r="F10" s="396"/>
      <c r="G10" s="396"/>
      <c r="H10" s="397"/>
      <c r="I10" s="188"/>
      <c r="J10" s="110" t="s">
        <v>177</v>
      </c>
      <c r="K10" s="103"/>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2"/>
      <c r="AN10" s="94" t="b">
        <v>0</v>
      </c>
      <c r="AP10" s="94" t="s">
        <v>164</v>
      </c>
    </row>
    <row r="11" spans="1:42" s="94" customFormat="1" ht="18" customHeight="1">
      <c r="A11" s="398"/>
      <c r="B11" s="399"/>
      <c r="C11" s="399"/>
      <c r="D11" s="399"/>
      <c r="E11" s="399"/>
      <c r="F11" s="399"/>
      <c r="G11" s="399"/>
      <c r="H11" s="400"/>
      <c r="I11" s="189"/>
      <c r="J11" s="113" t="s">
        <v>178</v>
      </c>
      <c r="K11" s="97"/>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114"/>
      <c r="AN11" s="94" t="b">
        <v>0</v>
      </c>
      <c r="AP11" s="94" t="s">
        <v>165</v>
      </c>
    </row>
    <row r="12" spans="1:42" s="94" customFormat="1" ht="5.25" customHeight="1">
      <c r="A12" s="223"/>
      <c r="B12" s="223"/>
      <c r="C12" s="223"/>
      <c r="D12" s="223"/>
      <c r="E12" s="223"/>
      <c r="F12" s="223"/>
      <c r="G12" s="223"/>
      <c r="H12" s="223"/>
      <c r="I12" s="110"/>
      <c r="J12" s="116"/>
      <c r="K12" s="103"/>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P12" s="94" t="s">
        <v>161</v>
      </c>
    </row>
    <row r="13" spans="1:42" s="94" customFormat="1" ht="20.25" customHeight="1">
      <c r="A13" s="117" t="s">
        <v>172</v>
      </c>
      <c r="B13" s="118"/>
      <c r="C13" s="224"/>
      <c r="D13" s="224"/>
      <c r="E13" s="224"/>
      <c r="F13" s="224"/>
      <c r="G13" s="224"/>
      <c r="H13" s="224"/>
      <c r="I13" s="120"/>
      <c r="J13" s="113"/>
      <c r="K13" s="97"/>
      <c r="L13" s="96"/>
      <c r="M13" s="96"/>
      <c r="N13" s="96"/>
      <c r="O13" s="96"/>
      <c r="P13" s="96"/>
      <c r="Q13" s="96"/>
      <c r="R13" s="96"/>
      <c r="S13" s="96"/>
      <c r="T13" s="96"/>
      <c r="U13" s="96"/>
      <c r="V13" s="96"/>
      <c r="W13" s="372" t="s">
        <v>36</v>
      </c>
      <c r="X13" s="370"/>
      <c r="Y13" s="370"/>
      <c r="Z13" s="371"/>
      <c r="AA13" s="368" t="str">
        <f>IF($L$5="","",VLOOKUP($L$5,基準単価!$D$7:$F$35,2,0))</f>
        <v/>
      </c>
      <c r="AB13" s="369"/>
      <c r="AC13" s="369"/>
      <c r="AD13" s="370" t="s">
        <v>27</v>
      </c>
      <c r="AE13" s="371"/>
      <c r="AF13" s="372" t="s">
        <v>25</v>
      </c>
      <c r="AG13" s="370"/>
      <c r="AH13" s="371"/>
      <c r="AI13" s="379">
        <f>ROUNDDOWN($J$45/1000,0)</f>
        <v>0</v>
      </c>
      <c r="AJ13" s="380"/>
      <c r="AK13" s="380"/>
      <c r="AL13" s="370" t="s">
        <v>27</v>
      </c>
      <c r="AM13" s="371"/>
      <c r="AP13" s="94" t="s">
        <v>162</v>
      </c>
    </row>
    <row r="14" spans="1:42" s="94" customFormat="1" ht="20.25" customHeight="1">
      <c r="A14" s="121" t="s">
        <v>22</v>
      </c>
      <c r="B14" s="222"/>
      <c r="C14" s="122"/>
      <c r="D14" s="122"/>
      <c r="E14" s="122"/>
      <c r="F14" s="122"/>
      <c r="G14" s="122"/>
      <c r="H14" s="402"/>
      <c r="I14" s="403"/>
      <c r="J14" s="404"/>
      <c r="K14" s="373" t="s">
        <v>42</v>
      </c>
      <c r="L14" s="374"/>
      <c r="M14" s="374"/>
      <c r="N14" s="374"/>
      <c r="O14" s="374"/>
      <c r="P14" s="374"/>
      <c r="Q14" s="374"/>
      <c r="R14" s="374"/>
      <c r="S14" s="374"/>
      <c r="T14" s="374"/>
      <c r="U14" s="374"/>
      <c r="V14" s="374"/>
      <c r="W14" s="374"/>
      <c r="X14" s="374"/>
      <c r="Y14" s="374"/>
      <c r="Z14" s="374"/>
      <c r="AA14" s="374"/>
      <c r="AB14" s="374"/>
      <c r="AC14" s="374"/>
      <c r="AD14" s="374"/>
      <c r="AE14" s="374"/>
      <c r="AF14" s="123" t="s">
        <v>168</v>
      </c>
      <c r="AG14" s="124"/>
      <c r="AH14" s="124"/>
      <c r="AI14" s="125"/>
      <c r="AJ14" s="125"/>
      <c r="AK14" s="107"/>
      <c r="AL14" s="122"/>
      <c r="AM14" s="126"/>
    </row>
    <row r="15" spans="1:42" s="94" customFormat="1" ht="14.25" customHeight="1">
      <c r="A15" s="127"/>
      <c r="B15" s="128"/>
      <c r="C15" s="375" t="s">
        <v>222</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row>
    <row r="16" spans="1:42" s="94" customFormat="1" ht="14.25" customHeight="1">
      <c r="A16" s="129"/>
      <c r="B16" s="130"/>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6"/>
    </row>
    <row r="17" spans="1:79" s="94" customFormat="1" ht="14.25" customHeight="1">
      <c r="A17" s="129"/>
      <c r="B17" s="130"/>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6"/>
    </row>
    <row r="18" spans="1:79" s="94" customFormat="1" ht="14.25" customHeight="1">
      <c r="A18" s="129"/>
      <c r="B18" s="130"/>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6"/>
    </row>
    <row r="19" spans="1:79" s="94" customFormat="1" ht="14.25" customHeight="1">
      <c r="A19" s="129"/>
      <c r="B19" s="130"/>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6"/>
    </row>
    <row r="20" spans="1:79" s="94" customFormat="1" ht="14.25" customHeight="1">
      <c r="A20" s="129"/>
      <c r="B20" s="130"/>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6"/>
    </row>
    <row r="21" spans="1:79" s="94" customFormat="1" ht="14.25" customHeight="1">
      <c r="A21" s="129"/>
      <c r="B21" s="130"/>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6"/>
    </row>
    <row r="22" spans="1:79" s="94" customFormat="1" ht="14.25" customHeight="1">
      <c r="A22" s="131"/>
      <c r="B22" s="132"/>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8"/>
    </row>
    <row r="23" spans="1:79" ht="18" customHeight="1">
      <c r="A23" s="151" t="s">
        <v>166</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O23" s="89" t="s">
        <v>195</v>
      </c>
    </row>
    <row r="24" spans="1:79" ht="18" customHeight="1">
      <c r="A24" s="381" t="s">
        <v>23</v>
      </c>
      <c r="B24" s="382"/>
      <c r="C24" s="382"/>
      <c r="D24" s="382"/>
      <c r="E24" s="382"/>
      <c r="F24" s="382"/>
      <c r="G24" s="382"/>
      <c r="H24" s="382"/>
      <c r="I24" s="383"/>
      <c r="J24" s="381" t="s">
        <v>26</v>
      </c>
      <c r="K24" s="382"/>
      <c r="L24" s="382"/>
      <c r="M24" s="382"/>
      <c r="N24" s="382"/>
      <c r="O24" s="401" t="s">
        <v>24</v>
      </c>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O24" s="381" t="s">
        <v>23</v>
      </c>
      <c r="AP24" s="382"/>
      <c r="AQ24" s="382"/>
      <c r="AR24" s="382"/>
      <c r="AS24" s="382"/>
      <c r="AT24" s="382"/>
      <c r="AU24" s="382"/>
      <c r="AV24" s="382"/>
      <c r="AW24" s="383"/>
      <c r="AX24" s="381" t="s">
        <v>26</v>
      </c>
      <c r="AY24" s="382"/>
      <c r="AZ24" s="382"/>
      <c r="BA24" s="382"/>
      <c r="BB24" s="382"/>
      <c r="BC24" s="401" t="s">
        <v>24</v>
      </c>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row>
    <row r="25" spans="1:79" ht="15.6" customHeight="1">
      <c r="A25" s="354"/>
      <c r="B25" s="355"/>
      <c r="C25" s="355"/>
      <c r="D25" s="355"/>
      <c r="E25" s="355"/>
      <c r="F25" s="355"/>
      <c r="G25" s="355"/>
      <c r="H25" s="355"/>
      <c r="I25" s="356"/>
      <c r="J25" s="338"/>
      <c r="K25" s="339"/>
      <c r="L25" s="339"/>
      <c r="M25" s="339"/>
      <c r="N25" s="339"/>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O25" s="433" t="s">
        <v>215</v>
      </c>
      <c r="AP25" s="434"/>
      <c r="AQ25" s="434"/>
      <c r="AR25" s="434"/>
      <c r="AS25" s="434"/>
      <c r="AT25" s="434"/>
      <c r="AU25" s="434"/>
      <c r="AV25" s="434"/>
      <c r="AW25" s="435"/>
      <c r="AX25" s="338">
        <v>5000</v>
      </c>
      <c r="AY25" s="339"/>
      <c r="AZ25" s="339"/>
      <c r="BA25" s="339"/>
      <c r="BB25" s="339"/>
      <c r="BC25" s="433" t="s">
        <v>196</v>
      </c>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c r="BZ25" s="434"/>
      <c r="CA25" s="435"/>
    </row>
    <row r="26" spans="1:79" ht="15.6" customHeight="1">
      <c r="A26" s="354"/>
      <c r="B26" s="355"/>
      <c r="C26" s="355"/>
      <c r="D26" s="355"/>
      <c r="E26" s="355"/>
      <c r="F26" s="355"/>
      <c r="G26" s="355"/>
      <c r="H26" s="355"/>
      <c r="I26" s="356"/>
      <c r="J26" s="338"/>
      <c r="K26" s="339"/>
      <c r="L26" s="339"/>
      <c r="M26" s="339"/>
      <c r="N26" s="339"/>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O26" s="433" t="s">
        <v>207</v>
      </c>
      <c r="AP26" s="434"/>
      <c r="AQ26" s="434"/>
      <c r="AR26" s="434"/>
      <c r="AS26" s="434"/>
      <c r="AT26" s="434"/>
      <c r="AU26" s="434"/>
      <c r="AV26" s="434"/>
      <c r="AW26" s="435"/>
      <c r="AX26" s="338"/>
      <c r="AY26" s="339"/>
      <c r="AZ26" s="339"/>
      <c r="BA26" s="339"/>
      <c r="BB26" s="339"/>
      <c r="BC26" s="433" t="s">
        <v>197</v>
      </c>
      <c r="BD26" s="434"/>
      <c r="BE26" s="434"/>
      <c r="BF26" s="434"/>
      <c r="BG26" s="434"/>
      <c r="BH26" s="434"/>
      <c r="BI26" s="434"/>
      <c r="BJ26" s="434"/>
      <c r="BK26" s="434"/>
      <c r="BL26" s="434"/>
      <c r="BM26" s="434"/>
      <c r="BN26" s="434"/>
      <c r="BO26" s="434"/>
      <c r="BP26" s="434"/>
      <c r="BQ26" s="434"/>
      <c r="BR26" s="434"/>
      <c r="BS26" s="434"/>
      <c r="BT26" s="434"/>
      <c r="BU26" s="434"/>
      <c r="BV26" s="434"/>
      <c r="BW26" s="434"/>
      <c r="BX26" s="434"/>
      <c r="BY26" s="434"/>
      <c r="BZ26" s="434"/>
      <c r="CA26" s="435"/>
    </row>
    <row r="27" spans="1:79" ht="15.6" customHeight="1">
      <c r="A27" s="354"/>
      <c r="B27" s="355"/>
      <c r="C27" s="355"/>
      <c r="D27" s="355"/>
      <c r="E27" s="355"/>
      <c r="F27" s="355"/>
      <c r="G27" s="355"/>
      <c r="H27" s="355"/>
      <c r="I27" s="356"/>
      <c r="J27" s="338"/>
      <c r="K27" s="339"/>
      <c r="L27" s="339"/>
      <c r="M27" s="339"/>
      <c r="N27" s="339"/>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O27" s="433" t="s">
        <v>208</v>
      </c>
      <c r="AP27" s="434"/>
      <c r="AQ27" s="434"/>
      <c r="AR27" s="434"/>
      <c r="AS27" s="434"/>
      <c r="AT27" s="434"/>
      <c r="AU27" s="434"/>
      <c r="AV27" s="434"/>
      <c r="AW27" s="435"/>
      <c r="AX27" s="338"/>
      <c r="AY27" s="339"/>
      <c r="AZ27" s="339"/>
      <c r="BA27" s="339"/>
      <c r="BB27" s="339"/>
      <c r="BC27" s="433" t="s">
        <v>198</v>
      </c>
      <c r="BD27" s="434"/>
      <c r="BE27" s="434"/>
      <c r="BF27" s="434"/>
      <c r="BG27" s="434"/>
      <c r="BH27" s="434"/>
      <c r="BI27" s="434"/>
      <c r="BJ27" s="434"/>
      <c r="BK27" s="434"/>
      <c r="BL27" s="434"/>
      <c r="BM27" s="434"/>
      <c r="BN27" s="434"/>
      <c r="BO27" s="434"/>
      <c r="BP27" s="434"/>
      <c r="BQ27" s="434"/>
      <c r="BR27" s="434"/>
      <c r="BS27" s="434"/>
      <c r="BT27" s="434"/>
      <c r="BU27" s="434"/>
      <c r="BV27" s="434"/>
      <c r="BW27" s="434"/>
      <c r="BX27" s="434"/>
      <c r="BY27" s="434"/>
      <c r="BZ27" s="434"/>
      <c r="CA27" s="435"/>
    </row>
    <row r="28" spans="1:79" ht="15.6" customHeight="1">
      <c r="A28" s="354"/>
      <c r="B28" s="355"/>
      <c r="C28" s="355"/>
      <c r="D28" s="355"/>
      <c r="E28" s="355"/>
      <c r="F28" s="355"/>
      <c r="G28" s="355"/>
      <c r="H28" s="355"/>
      <c r="I28" s="356"/>
      <c r="J28" s="338"/>
      <c r="K28" s="339"/>
      <c r="L28" s="339"/>
      <c r="M28" s="339"/>
      <c r="N28" s="339"/>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O28" s="433" t="s">
        <v>216</v>
      </c>
      <c r="AP28" s="434"/>
      <c r="AQ28" s="434"/>
      <c r="AR28" s="434"/>
      <c r="AS28" s="434"/>
      <c r="AT28" s="434"/>
      <c r="AU28" s="434"/>
      <c r="AV28" s="434"/>
      <c r="AW28" s="435"/>
      <c r="AX28" s="338"/>
      <c r="AY28" s="339"/>
      <c r="AZ28" s="339"/>
      <c r="BA28" s="339"/>
      <c r="BB28" s="339"/>
      <c r="BC28" s="433" t="s">
        <v>199</v>
      </c>
      <c r="BD28" s="434"/>
      <c r="BE28" s="434"/>
      <c r="BF28" s="434"/>
      <c r="BG28" s="434"/>
      <c r="BH28" s="434"/>
      <c r="BI28" s="434"/>
      <c r="BJ28" s="434"/>
      <c r="BK28" s="434"/>
      <c r="BL28" s="434"/>
      <c r="BM28" s="434"/>
      <c r="BN28" s="434"/>
      <c r="BO28" s="434"/>
      <c r="BP28" s="434"/>
      <c r="BQ28" s="434"/>
      <c r="BR28" s="434"/>
      <c r="BS28" s="434"/>
      <c r="BT28" s="434"/>
      <c r="BU28" s="434"/>
      <c r="BV28" s="434"/>
      <c r="BW28" s="434"/>
      <c r="BX28" s="434"/>
      <c r="BY28" s="434"/>
      <c r="BZ28" s="434"/>
      <c r="CA28" s="435"/>
    </row>
    <row r="29" spans="1:79" ht="15.6" customHeight="1">
      <c r="A29" s="354"/>
      <c r="B29" s="355"/>
      <c r="C29" s="355"/>
      <c r="D29" s="355"/>
      <c r="E29" s="355"/>
      <c r="F29" s="355"/>
      <c r="G29" s="355"/>
      <c r="H29" s="355"/>
      <c r="I29" s="356"/>
      <c r="J29" s="338"/>
      <c r="K29" s="339"/>
      <c r="L29" s="339"/>
      <c r="M29" s="339"/>
      <c r="N29" s="339"/>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O29" s="433" t="s">
        <v>209</v>
      </c>
      <c r="AP29" s="434"/>
      <c r="AQ29" s="434"/>
      <c r="AR29" s="434"/>
      <c r="AS29" s="434"/>
      <c r="AT29" s="434"/>
      <c r="AU29" s="434"/>
      <c r="AV29" s="434"/>
      <c r="AW29" s="435"/>
      <c r="AX29" s="338"/>
      <c r="AY29" s="339"/>
      <c r="AZ29" s="339"/>
      <c r="BA29" s="339"/>
      <c r="BB29" s="339"/>
      <c r="BC29" s="436" t="s">
        <v>205</v>
      </c>
      <c r="BD29" s="437"/>
      <c r="BE29" s="437"/>
      <c r="BF29" s="437"/>
      <c r="BG29" s="437"/>
      <c r="BH29" s="437"/>
      <c r="BI29" s="437"/>
      <c r="BJ29" s="437"/>
      <c r="BK29" s="437"/>
      <c r="BL29" s="437"/>
      <c r="BM29" s="437"/>
      <c r="BN29" s="437"/>
      <c r="BO29" s="437"/>
      <c r="BP29" s="437"/>
      <c r="BQ29" s="437"/>
      <c r="BR29" s="437"/>
      <c r="BS29" s="437"/>
      <c r="BT29" s="437"/>
      <c r="BU29" s="437"/>
      <c r="BV29" s="437"/>
      <c r="BW29" s="437"/>
      <c r="BX29" s="437"/>
      <c r="BY29" s="437"/>
      <c r="BZ29" s="437"/>
      <c r="CA29" s="438"/>
    </row>
    <row r="30" spans="1:79" ht="15.6" customHeight="1">
      <c r="A30" s="354"/>
      <c r="B30" s="355"/>
      <c r="C30" s="355"/>
      <c r="D30" s="355"/>
      <c r="E30" s="355"/>
      <c r="F30" s="355"/>
      <c r="G30" s="355"/>
      <c r="H30" s="355"/>
      <c r="I30" s="356"/>
      <c r="J30" s="338"/>
      <c r="K30" s="339"/>
      <c r="L30" s="339"/>
      <c r="M30" s="339"/>
      <c r="N30" s="339"/>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O30" s="433" t="s">
        <v>217</v>
      </c>
      <c r="AP30" s="434"/>
      <c r="AQ30" s="434"/>
      <c r="AR30" s="434"/>
      <c r="AS30" s="434"/>
      <c r="AT30" s="434"/>
      <c r="AU30" s="434"/>
      <c r="AV30" s="434"/>
      <c r="AW30" s="435"/>
      <c r="AX30" s="338"/>
      <c r="AY30" s="339"/>
      <c r="AZ30" s="339"/>
      <c r="BA30" s="339"/>
      <c r="BB30" s="339"/>
      <c r="BC30" s="436" t="s">
        <v>200</v>
      </c>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8"/>
    </row>
    <row r="31" spans="1:79" ht="15.6" customHeight="1">
      <c r="A31" s="354"/>
      <c r="B31" s="355"/>
      <c r="C31" s="355"/>
      <c r="D31" s="355"/>
      <c r="E31" s="355"/>
      <c r="F31" s="355"/>
      <c r="G31" s="355"/>
      <c r="H31" s="355"/>
      <c r="I31" s="356"/>
      <c r="J31" s="338"/>
      <c r="K31" s="339"/>
      <c r="L31" s="339"/>
      <c r="M31" s="339"/>
      <c r="N31" s="339"/>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O31" s="433" t="s">
        <v>218</v>
      </c>
      <c r="AP31" s="434"/>
      <c r="AQ31" s="434"/>
      <c r="AR31" s="434"/>
      <c r="AS31" s="434"/>
      <c r="AT31" s="434"/>
      <c r="AU31" s="434"/>
      <c r="AV31" s="434"/>
      <c r="AW31" s="435"/>
      <c r="AX31" s="338"/>
      <c r="AY31" s="339"/>
      <c r="AZ31" s="339"/>
      <c r="BA31" s="339"/>
      <c r="BB31" s="339"/>
      <c r="BC31" s="436" t="s">
        <v>201</v>
      </c>
      <c r="BD31" s="437"/>
      <c r="BE31" s="437"/>
      <c r="BF31" s="437"/>
      <c r="BG31" s="437"/>
      <c r="BH31" s="437"/>
      <c r="BI31" s="437"/>
      <c r="BJ31" s="437"/>
      <c r="BK31" s="437"/>
      <c r="BL31" s="437"/>
      <c r="BM31" s="437"/>
      <c r="BN31" s="437"/>
      <c r="BO31" s="437"/>
      <c r="BP31" s="437"/>
      <c r="BQ31" s="437"/>
      <c r="BR31" s="437"/>
      <c r="BS31" s="437"/>
      <c r="BT31" s="437"/>
      <c r="BU31" s="437"/>
      <c r="BV31" s="437"/>
      <c r="BW31" s="437"/>
      <c r="BX31" s="437"/>
      <c r="BY31" s="437"/>
      <c r="BZ31" s="437"/>
      <c r="CA31" s="438"/>
    </row>
    <row r="32" spans="1:79" ht="15.6" customHeight="1">
      <c r="A32" s="354"/>
      <c r="B32" s="355"/>
      <c r="C32" s="355"/>
      <c r="D32" s="355"/>
      <c r="E32" s="355"/>
      <c r="F32" s="355"/>
      <c r="G32" s="355"/>
      <c r="H32" s="355"/>
      <c r="I32" s="356"/>
      <c r="J32" s="338"/>
      <c r="K32" s="339"/>
      <c r="L32" s="339"/>
      <c r="M32" s="339"/>
      <c r="N32" s="339"/>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O32" s="433" t="s">
        <v>219</v>
      </c>
      <c r="AP32" s="434"/>
      <c r="AQ32" s="434"/>
      <c r="AR32" s="434"/>
      <c r="AS32" s="434"/>
      <c r="AT32" s="434"/>
      <c r="AU32" s="434"/>
      <c r="AV32" s="434"/>
      <c r="AW32" s="435"/>
      <c r="AX32" s="338"/>
      <c r="AY32" s="339"/>
      <c r="AZ32" s="339"/>
      <c r="BA32" s="339"/>
      <c r="BB32" s="339"/>
      <c r="BC32" s="436" t="s">
        <v>202</v>
      </c>
      <c r="BD32" s="437"/>
      <c r="BE32" s="437"/>
      <c r="BF32" s="437"/>
      <c r="BG32" s="437"/>
      <c r="BH32" s="437"/>
      <c r="BI32" s="437"/>
      <c r="BJ32" s="437"/>
      <c r="BK32" s="437"/>
      <c r="BL32" s="437"/>
      <c r="BM32" s="437"/>
      <c r="BN32" s="437"/>
      <c r="BO32" s="437"/>
      <c r="BP32" s="437"/>
      <c r="BQ32" s="437"/>
      <c r="BR32" s="437"/>
      <c r="BS32" s="437"/>
      <c r="BT32" s="437"/>
      <c r="BU32" s="437"/>
      <c r="BV32" s="437"/>
      <c r="BW32" s="437"/>
      <c r="BX32" s="437"/>
      <c r="BY32" s="437"/>
      <c r="BZ32" s="437"/>
      <c r="CA32" s="438"/>
    </row>
    <row r="33" spans="1:79" ht="15.6" customHeight="1">
      <c r="A33" s="354"/>
      <c r="B33" s="355"/>
      <c r="C33" s="355"/>
      <c r="D33" s="355"/>
      <c r="E33" s="355"/>
      <c r="F33" s="355"/>
      <c r="G33" s="355"/>
      <c r="H33" s="355"/>
      <c r="I33" s="356"/>
      <c r="J33" s="338"/>
      <c r="K33" s="339"/>
      <c r="L33" s="339"/>
      <c r="M33" s="339"/>
      <c r="N33" s="339"/>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O33" s="433" t="s">
        <v>220</v>
      </c>
      <c r="AP33" s="434"/>
      <c r="AQ33" s="434"/>
      <c r="AR33" s="434"/>
      <c r="AS33" s="434"/>
      <c r="AT33" s="434"/>
      <c r="AU33" s="434"/>
      <c r="AV33" s="434"/>
      <c r="AW33" s="435"/>
      <c r="AX33" s="338"/>
      <c r="AY33" s="339"/>
      <c r="AZ33" s="339"/>
      <c r="BA33" s="339"/>
      <c r="BB33" s="339"/>
      <c r="BC33" s="436" t="s">
        <v>203</v>
      </c>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8"/>
    </row>
    <row r="34" spans="1:79" ht="15.6" customHeight="1">
      <c r="A34" s="354"/>
      <c r="B34" s="355"/>
      <c r="C34" s="355"/>
      <c r="D34" s="355"/>
      <c r="E34" s="355"/>
      <c r="F34" s="355"/>
      <c r="G34" s="355"/>
      <c r="H34" s="355"/>
      <c r="I34" s="356"/>
      <c r="J34" s="338"/>
      <c r="K34" s="339"/>
      <c r="L34" s="339"/>
      <c r="M34" s="339"/>
      <c r="N34" s="339"/>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O34" s="433" t="s">
        <v>221</v>
      </c>
      <c r="AP34" s="434"/>
      <c r="AQ34" s="434"/>
      <c r="AR34" s="434"/>
      <c r="AS34" s="434"/>
      <c r="AT34" s="434"/>
      <c r="AU34" s="434"/>
      <c r="AV34" s="434"/>
      <c r="AW34" s="435"/>
      <c r="AX34" s="338"/>
      <c r="AY34" s="339"/>
      <c r="AZ34" s="339"/>
      <c r="BA34" s="339"/>
      <c r="BB34" s="339"/>
      <c r="BC34" s="433" t="s">
        <v>204</v>
      </c>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5"/>
    </row>
    <row r="35" spans="1:79" ht="15.6" customHeight="1">
      <c r="A35" s="354"/>
      <c r="B35" s="355"/>
      <c r="C35" s="355"/>
      <c r="D35" s="355"/>
      <c r="E35" s="355"/>
      <c r="F35" s="355"/>
      <c r="G35" s="355"/>
      <c r="H35" s="355"/>
      <c r="I35" s="356"/>
      <c r="J35" s="338"/>
      <c r="K35" s="339"/>
      <c r="L35" s="339"/>
      <c r="M35" s="339"/>
      <c r="N35" s="339"/>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O35" s="219"/>
      <c r="AP35" s="220"/>
      <c r="AQ35" s="220"/>
      <c r="AR35" s="220"/>
      <c r="AS35" s="220"/>
      <c r="AT35" s="220"/>
      <c r="AU35" s="220"/>
      <c r="AV35" s="220"/>
      <c r="AW35" s="221"/>
      <c r="AX35" s="338"/>
      <c r="AY35" s="339"/>
      <c r="AZ35" s="339"/>
      <c r="BA35" s="339"/>
      <c r="BB35" s="339"/>
      <c r="BC35" s="433"/>
      <c r="BD35" s="434"/>
      <c r="BE35" s="434"/>
      <c r="BF35" s="434"/>
      <c r="BG35" s="434"/>
      <c r="BH35" s="434"/>
      <c r="BI35" s="434"/>
      <c r="BJ35" s="434"/>
      <c r="BK35" s="434"/>
      <c r="BL35" s="434"/>
      <c r="BM35" s="434"/>
      <c r="BN35" s="434"/>
      <c r="BO35" s="434"/>
      <c r="BP35" s="434"/>
      <c r="BQ35" s="434"/>
      <c r="BR35" s="434"/>
      <c r="BS35" s="434"/>
      <c r="BT35" s="434"/>
      <c r="BU35" s="434"/>
      <c r="BV35" s="434"/>
      <c r="BW35" s="434"/>
      <c r="BX35" s="434"/>
      <c r="BY35" s="434"/>
      <c r="BZ35" s="434"/>
      <c r="CA35" s="435"/>
    </row>
    <row r="36" spans="1:79" ht="15.6" customHeight="1">
      <c r="A36" s="354"/>
      <c r="B36" s="355"/>
      <c r="C36" s="355"/>
      <c r="D36" s="355"/>
      <c r="E36" s="355"/>
      <c r="F36" s="355"/>
      <c r="G36" s="355"/>
      <c r="H36" s="355"/>
      <c r="I36" s="356"/>
      <c r="J36" s="338"/>
      <c r="K36" s="339"/>
      <c r="L36" s="339"/>
      <c r="M36" s="339"/>
      <c r="N36" s="339"/>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O36" s="219"/>
      <c r="AP36" s="220"/>
      <c r="AQ36" s="220"/>
      <c r="AR36" s="220"/>
      <c r="AS36" s="220"/>
      <c r="AT36" s="220"/>
      <c r="AU36" s="220"/>
      <c r="AV36" s="220"/>
      <c r="AW36" s="221"/>
      <c r="AX36" s="338"/>
      <c r="AY36" s="339"/>
      <c r="AZ36" s="339"/>
      <c r="BA36" s="339"/>
      <c r="BB36" s="339"/>
      <c r="BC36" s="433"/>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34"/>
      <c r="BZ36" s="434"/>
      <c r="CA36" s="435"/>
    </row>
    <row r="37" spans="1:79" ht="15.6" customHeight="1">
      <c r="A37" s="354"/>
      <c r="B37" s="355"/>
      <c r="C37" s="355"/>
      <c r="D37" s="355"/>
      <c r="E37" s="355"/>
      <c r="F37" s="355"/>
      <c r="G37" s="355"/>
      <c r="H37" s="355"/>
      <c r="I37" s="356"/>
      <c r="J37" s="338"/>
      <c r="K37" s="339"/>
      <c r="L37" s="339"/>
      <c r="M37" s="339"/>
      <c r="N37" s="339"/>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row>
    <row r="38" spans="1:79" ht="15.6" customHeight="1">
      <c r="A38" s="354"/>
      <c r="B38" s="355"/>
      <c r="C38" s="355"/>
      <c r="D38" s="355"/>
      <c r="E38" s="355"/>
      <c r="F38" s="355"/>
      <c r="G38" s="355"/>
      <c r="H38" s="355"/>
      <c r="I38" s="356"/>
      <c r="J38" s="338"/>
      <c r="K38" s="339"/>
      <c r="L38" s="339"/>
      <c r="M38" s="339"/>
      <c r="N38" s="339"/>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O38" s="89" t="s">
        <v>195</v>
      </c>
    </row>
    <row r="39" spans="1:79" ht="15.6" customHeight="1">
      <c r="A39" s="354"/>
      <c r="B39" s="355"/>
      <c r="C39" s="355"/>
      <c r="D39" s="355"/>
      <c r="E39" s="355"/>
      <c r="F39" s="355"/>
      <c r="G39" s="355"/>
      <c r="H39" s="355"/>
      <c r="I39" s="356"/>
      <c r="J39" s="338"/>
      <c r="K39" s="339"/>
      <c r="L39" s="339"/>
      <c r="M39" s="339"/>
      <c r="N39" s="339"/>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O39" s="381" t="s">
        <v>23</v>
      </c>
      <c r="AP39" s="382"/>
      <c r="AQ39" s="382"/>
      <c r="AR39" s="382"/>
      <c r="AS39" s="382"/>
      <c r="AT39" s="382"/>
      <c r="AU39" s="382"/>
      <c r="AV39" s="382"/>
      <c r="AW39" s="383"/>
      <c r="AX39" s="381" t="s">
        <v>26</v>
      </c>
      <c r="AY39" s="382"/>
      <c r="AZ39" s="382"/>
      <c r="BA39" s="382"/>
      <c r="BB39" s="382"/>
      <c r="BC39" s="401" t="s">
        <v>24</v>
      </c>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row>
    <row r="40" spans="1:79" ht="15.6" customHeight="1">
      <c r="A40" s="354"/>
      <c r="B40" s="355"/>
      <c r="C40" s="355"/>
      <c r="D40" s="355"/>
      <c r="E40" s="355"/>
      <c r="F40" s="355"/>
      <c r="G40" s="355"/>
      <c r="H40" s="355"/>
      <c r="I40" s="356"/>
      <c r="J40" s="338"/>
      <c r="K40" s="339"/>
      <c r="L40" s="339"/>
      <c r="M40" s="339"/>
      <c r="N40" s="339"/>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O40" s="433" t="s">
        <v>206</v>
      </c>
      <c r="AP40" s="434"/>
      <c r="AQ40" s="434"/>
      <c r="AR40" s="434"/>
      <c r="AS40" s="434"/>
      <c r="AT40" s="434"/>
      <c r="AU40" s="434"/>
      <c r="AV40" s="434"/>
      <c r="AW40" s="435"/>
      <c r="AX40" s="338">
        <v>5000</v>
      </c>
      <c r="AY40" s="339"/>
      <c r="AZ40" s="339"/>
      <c r="BA40" s="339"/>
      <c r="BB40" s="339"/>
      <c r="BC40" s="433" t="s">
        <v>196</v>
      </c>
      <c r="BD40" s="434"/>
      <c r="BE40" s="434"/>
      <c r="BF40" s="434"/>
      <c r="BG40" s="434"/>
      <c r="BH40" s="434"/>
      <c r="BI40" s="434"/>
      <c r="BJ40" s="434"/>
      <c r="BK40" s="434"/>
      <c r="BL40" s="434"/>
      <c r="BM40" s="434"/>
      <c r="BN40" s="434"/>
      <c r="BO40" s="434"/>
      <c r="BP40" s="434"/>
      <c r="BQ40" s="434"/>
      <c r="BR40" s="434"/>
      <c r="BS40" s="434"/>
      <c r="BT40" s="434"/>
      <c r="BU40" s="434"/>
      <c r="BV40" s="434"/>
      <c r="BW40" s="434"/>
      <c r="BX40" s="434"/>
      <c r="BY40" s="434"/>
      <c r="BZ40" s="434"/>
      <c r="CA40" s="435"/>
    </row>
    <row r="41" spans="1:79" ht="15.6" customHeight="1">
      <c r="A41" s="354"/>
      <c r="B41" s="355"/>
      <c r="C41" s="355"/>
      <c r="D41" s="355"/>
      <c r="E41" s="355"/>
      <c r="F41" s="355"/>
      <c r="G41" s="355"/>
      <c r="H41" s="355"/>
      <c r="I41" s="356"/>
      <c r="J41" s="338"/>
      <c r="K41" s="339"/>
      <c r="L41" s="339"/>
      <c r="M41" s="339"/>
      <c r="N41" s="339"/>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O41" s="433" t="s">
        <v>207</v>
      </c>
      <c r="AP41" s="434"/>
      <c r="AQ41" s="434"/>
      <c r="AR41" s="434"/>
      <c r="AS41" s="434"/>
      <c r="AT41" s="434"/>
      <c r="AU41" s="434"/>
      <c r="AV41" s="434"/>
      <c r="AW41" s="435"/>
      <c r="AX41" s="338"/>
      <c r="AY41" s="339"/>
      <c r="AZ41" s="339"/>
      <c r="BA41" s="339"/>
      <c r="BB41" s="339"/>
      <c r="BC41" s="433" t="s">
        <v>197</v>
      </c>
      <c r="BD41" s="434"/>
      <c r="BE41" s="434"/>
      <c r="BF41" s="434"/>
      <c r="BG41" s="434"/>
      <c r="BH41" s="434"/>
      <c r="BI41" s="434"/>
      <c r="BJ41" s="434"/>
      <c r="BK41" s="434"/>
      <c r="BL41" s="434"/>
      <c r="BM41" s="434"/>
      <c r="BN41" s="434"/>
      <c r="BO41" s="434"/>
      <c r="BP41" s="434"/>
      <c r="BQ41" s="434"/>
      <c r="BR41" s="434"/>
      <c r="BS41" s="434"/>
      <c r="BT41" s="434"/>
      <c r="BU41" s="434"/>
      <c r="BV41" s="434"/>
      <c r="BW41" s="434"/>
      <c r="BX41" s="434"/>
      <c r="BY41" s="434"/>
      <c r="BZ41" s="434"/>
      <c r="CA41" s="435"/>
    </row>
    <row r="42" spans="1:79" ht="15.6" customHeight="1">
      <c r="A42" s="354"/>
      <c r="B42" s="355"/>
      <c r="C42" s="355"/>
      <c r="D42" s="355"/>
      <c r="E42" s="355"/>
      <c r="F42" s="355"/>
      <c r="G42" s="355"/>
      <c r="H42" s="355"/>
      <c r="I42" s="356"/>
      <c r="J42" s="338"/>
      <c r="K42" s="339"/>
      <c r="L42" s="339"/>
      <c r="M42" s="339"/>
      <c r="N42" s="339"/>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O42" s="433" t="s">
        <v>208</v>
      </c>
      <c r="AP42" s="434"/>
      <c r="AQ42" s="434"/>
      <c r="AR42" s="434"/>
      <c r="AS42" s="434"/>
      <c r="AT42" s="434"/>
      <c r="AU42" s="434"/>
      <c r="AV42" s="434"/>
      <c r="AW42" s="435"/>
      <c r="AX42" s="338"/>
      <c r="AY42" s="339"/>
      <c r="AZ42" s="339"/>
      <c r="BA42" s="339"/>
      <c r="BB42" s="339"/>
      <c r="BC42" s="433" t="s">
        <v>198</v>
      </c>
      <c r="BD42" s="434"/>
      <c r="BE42" s="434"/>
      <c r="BF42" s="434"/>
      <c r="BG42" s="434"/>
      <c r="BH42" s="434"/>
      <c r="BI42" s="434"/>
      <c r="BJ42" s="434"/>
      <c r="BK42" s="434"/>
      <c r="BL42" s="434"/>
      <c r="BM42" s="434"/>
      <c r="BN42" s="434"/>
      <c r="BO42" s="434"/>
      <c r="BP42" s="434"/>
      <c r="BQ42" s="434"/>
      <c r="BR42" s="434"/>
      <c r="BS42" s="434"/>
      <c r="BT42" s="434"/>
      <c r="BU42" s="434"/>
      <c r="BV42" s="434"/>
      <c r="BW42" s="434"/>
      <c r="BX42" s="434"/>
      <c r="BY42" s="434"/>
      <c r="BZ42" s="434"/>
      <c r="CA42" s="435"/>
    </row>
    <row r="43" spans="1:79" ht="15.6" customHeight="1">
      <c r="A43" s="354"/>
      <c r="B43" s="355"/>
      <c r="C43" s="355"/>
      <c r="D43" s="355"/>
      <c r="E43" s="355"/>
      <c r="F43" s="355"/>
      <c r="G43" s="355"/>
      <c r="H43" s="355"/>
      <c r="I43" s="356"/>
      <c r="J43" s="338"/>
      <c r="K43" s="339"/>
      <c r="L43" s="339"/>
      <c r="M43" s="339"/>
      <c r="N43" s="339"/>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O43" s="433" t="s">
        <v>209</v>
      </c>
      <c r="AP43" s="434"/>
      <c r="AQ43" s="434"/>
      <c r="AR43" s="434"/>
      <c r="AS43" s="434"/>
      <c r="AT43" s="434"/>
      <c r="AU43" s="434"/>
      <c r="AV43" s="434"/>
      <c r="AW43" s="435"/>
      <c r="AX43" s="338"/>
      <c r="AY43" s="339"/>
      <c r="AZ43" s="339"/>
      <c r="BA43" s="339"/>
      <c r="BB43" s="339"/>
      <c r="BC43" s="433" t="s">
        <v>199</v>
      </c>
      <c r="BD43" s="434"/>
      <c r="BE43" s="434"/>
      <c r="BF43" s="434"/>
      <c r="BG43" s="434"/>
      <c r="BH43" s="434"/>
      <c r="BI43" s="434"/>
      <c r="BJ43" s="434"/>
      <c r="BK43" s="434"/>
      <c r="BL43" s="434"/>
      <c r="BM43" s="434"/>
      <c r="BN43" s="434"/>
      <c r="BO43" s="434"/>
      <c r="BP43" s="434"/>
      <c r="BQ43" s="434"/>
      <c r="BR43" s="434"/>
      <c r="BS43" s="434"/>
      <c r="BT43" s="434"/>
      <c r="BU43" s="434"/>
      <c r="BV43" s="434"/>
      <c r="BW43" s="434"/>
      <c r="BX43" s="434"/>
      <c r="BY43" s="434"/>
      <c r="BZ43" s="434"/>
      <c r="CA43" s="435"/>
    </row>
    <row r="44" spans="1:79" ht="15.6" customHeight="1" thickBot="1">
      <c r="A44" s="411"/>
      <c r="B44" s="412"/>
      <c r="C44" s="412"/>
      <c r="D44" s="412"/>
      <c r="E44" s="412"/>
      <c r="F44" s="412"/>
      <c r="G44" s="412"/>
      <c r="H44" s="412"/>
      <c r="I44" s="413"/>
      <c r="J44" s="341"/>
      <c r="K44" s="342"/>
      <c r="L44" s="342"/>
      <c r="M44" s="342"/>
      <c r="N44" s="342"/>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O44" s="433" t="s">
        <v>210</v>
      </c>
      <c r="AP44" s="434"/>
      <c r="AQ44" s="434"/>
      <c r="AR44" s="434"/>
      <c r="AS44" s="434"/>
      <c r="AT44" s="434"/>
      <c r="AU44" s="434"/>
      <c r="AV44" s="434"/>
      <c r="AW44" s="435"/>
      <c r="AX44" s="338"/>
      <c r="AY44" s="339"/>
      <c r="AZ44" s="339"/>
      <c r="BA44" s="339"/>
      <c r="BB44" s="339"/>
      <c r="BC44" s="436" t="s">
        <v>205</v>
      </c>
      <c r="BD44" s="437"/>
      <c r="BE44" s="437"/>
      <c r="BF44" s="437"/>
      <c r="BG44" s="437"/>
      <c r="BH44" s="437"/>
      <c r="BI44" s="437"/>
      <c r="BJ44" s="437"/>
      <c r="BK44" s="437"/>
      <c r="BL44" s="437"/>
      <c r="BM44" s="437"/>
      <c r="BN44" s="437"/>
      <c r="BO44" s="437"/>
      <c r="BP44" s="437"/>
      <c r="BQ44" s="437"/>
      <c r="BR44" s="437"/>
      <c r="BS44" s="437"/>
      <c r="BT44" s="437"/>
      <c r="BU44" s="437"/>
      <c r="BV44" s="437"/>
      <c r="BW44" s="437"/>
      <c r="BX44" s="437"/>
      <c r="BY44" s="437"/>
      <c r="BZ44" s="437"/>
      <c r="CA44" s="438"/>
    </row>
    <row r="45" spans="1:79" ht="22.5" customHeight="1" thickTop="1">
      <c r="A45" s="384" t="s">
        <v>53</v>
      </c>
      <c r="B45" s="385"/>
      <c r="C45" s="385"/>
      <c r="D45" s="386"/>
      <c r="E45" s="387"/>
      <c r="F45" s="388"/>
      <c r="G45" s="388"/>
      <c r="H45" s="388"/>
      <c r="I45" s="389"/>
      <c r="J45" s="390">
        <f>SUM(J25:N44)</f>
        <v>0</v>
      </c>
      <c r="K45" s="391"/>
      <c r="L45" s="391"/>
      <c r="M45" s="391"/>
      <c r="N45" s="391"/>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O45" s="433" t="s">
        <v>211</v>
      </c>
      <c r="AP45" s="434"/>
      <c r="AQ45" s="434"/>
      <c r="AR45" s="434"/>
      <c r="AS45" s="434"/>
      <c r="AT45" s="434"/>
      <c r="AU45" s="434"/>
      <c r="AV45" s="434"/>
      <c r="AW45" s="435"/>
      <c r="AX45" s="338"/>
      <c r="AY45" s="339"/>
      <c r="AZ45" s="339"/>
      <c r="BA45" s="339"/>
      <c r="BB45" s="339"/>
      <c r="BC45" s="436" t="s">
        <v>200</v>
      </c>
      <c r="BD45" s="437"/>
      <c r="BE45" s="437"/>
      <c r="BF45" s="437"/>
      <c r="BG45" s="437"/>
      <c r="BH45" s="437"/>
      <c r="BI45" s="437"/>
      <c r="BJ45" s="437"/>
      <c r="BK45" s="437"/>
      <c r="BL45" s="437"/>
      <c r="BM45" s="437"/>
      <c r="BN45" s="437"/>
      <c r="BO45" s="437"/>
      <c r="BP45" s="437"/>
      <c r="BQ45" s="437"/>
      <c r="BR45" s="437"/>
      <c r="BS45" s="437"/>
      <c r="BT45" s="437"/>
      <c r="BU45" s="437"/>
      <c r="BV45" s="437"/>
      <c r="BW45" s="437"/>
      <c r="BX45" s="437"/>
      <c r="BY45" s="437"/>
      <c r="BZ45" s="437"/>
      <c r="CA45" s="438"/>
    </row>
    <row r="46" spans="1:79" ht="4.5" customHeight="1">
      <c r="A46" s="147"/>
      <c r="B46" s="223"/>
      <c r="C46" s="135"/>
      <c r="D46" s="223"/>
      <c r="E46" s="140"/>
      <c r="F46" s="223"/>
      <c r="G46" s="223"/>
      <c r="H46" s="223"/>
      <c r="I46" s="223"/>
      <c r="J46" s="136"/>
      <c r="K46" s="136"/>
      <c r="L46" s="136"/>
      <c r="M46" s="136"/>
      <c r="N46" s="136"/>
      <c r="O46" s="142"/>
      <c r="P46" s="143"/>
      <c r="Q46" s="147"/>
      <c r="R46" s="147"/>
      <c r="S46" s="136"/>
      <c r="T46" s="116"/>
      <c r="U46" s="136"/>
      <c r="V46" s="136"/>
      <c r="W46" s="136"/>
      <c r="X46" s="136"/>
      <c r="Y46" s="223"/>
      <c r="Z46" s="223"/>
      <c r="AA46" s="223"/>
      <c r="AB46" s="223"/>
      <c r="AC46" s="135"/>
      <c r="AD46" s="136"/>
      <c r="AE46" s="136"/>
      <c r="AF46" s="136"/>
      <c r="AG46" s="136"/>
      <c r="AH46" s="136"/>
      <c r="AI46" s="148"/>
      <c r="AJ46" s="148"/>
      <c r="AK46" s="148"/>
      <c r="AL46" s="148"/>
      <c r="AM46" s="136"/>
      <c r="AO46" s="433" t="s">
        <v>212</v>
      </c>
      <c r="AP46" s="434"/>
      <c r="AQ46" s="434"/>
      <c r="AR46" s="434"/>
      <c r="AS46" s="434"/>
      <c r="AT46" s="434"/>
      <c r="AU46" s="434"/>
      <c r="AV46" s="434"/>
      <c r="AW46" s="435"/>
      <c r="AX46" s="338"/>
      <c r="AY46" s="339"/>
      <c r="AZ46" s="339"/>
      <c r="BA46" s="339"/>
      <c r="BB46" s="339"/>
      <c r="BC46" s="436" t="s">
        <v>201</v>
      </c>
      <c r="BD46" s="437"/>
      <c r="BE46" s="437"/>
      <c r="BF46" s="437"/>
      <c r="BG46" s="437"/>
      <c r="BH46" s="437"/>
      <c r="BI46" s="437"/>
      <c r="BJ46" s="437"/>
      <c r="BK46" s="437"/>
      <c r="BL46" s="437"/>
      <c r="BM46" s="437"/>
      <c r="BN46" s="437"/>
      <c r="BO46" s="437"/>
      <c r="BP46" s="437"/>
      <c r="BQ46" s="437"/>
      <c r="BR46" s="437"/>
      <c r="BS46" s="437"/>
      <c r="BT46" s="437"/>
      <c r="BU46" s="437"/>
      <c r="BV46" s="437"/>
      <c r="BW46" s="437"/>
      <c r="BX46" s="437"/>
      <c r="BY46" s="437"/>
      <c r="BZ46" s="437"/>
      <c r="CA46" s="438"/>
    </row>
    <row r="47" spans="1:79" ht="18.75" customHeight="1">
      <c r="A47" s="149" t="s">
        <v>173</v>
      </c>
      <c r="B47" s="224"/>
      <c r="C47" s="138"/>
      <c r="D47" s="224"/>
      <c r="E47" s="139"/>
      <c r="F47" s="224"/>
      <c r="G47" s="224"/>
      <c r="H47" s="224"/>
      <c r="I47" s="224"/>
      <c r="J47" s="141"/>
      <c r="K47" s="141"/>
      <c r="L47" s="141"/>
      <c r="M47" s="141"/>
      <c r="N47" s="141"/>
      <c r="O47" s="144"/>
      <c r="P47" s="145"/>
      <c r="Q47" s="146"/>
      <c r="R47" s="146"/>
      <c r="S47" s="141"/>
      <c r="T47" s="113"/>
      <c r="U47" s="141"/>
      <c r="V47" s="141"/>
      <c r="W47" s="372" t="s">
        <v>36</v>
      </c>
      <c r="X47" s="370"/>
      <c r="Y47" s="370"/>
      <c r="Z47" s="371"/>
      <c r="AA47" s="368" t="str">
        <f>IF($L$5="","",VLOOKUP($L$5,基準単価!$D$7:$H$35,5,0))</f>
        <v/>
      </c>
      <c r="AB47" s="369"/>
      <c r="AC47" s="369"/>
      <c r="AD47" s="370" t="s">
        <v>27</v>
      </c>
      <c r="AE47" s="371"/>
      <c r="AF47" s="372" t="s">
        <v>25</v>
      </c>
      <c r="AG47" s="370"/>
      <c r="AH47" s="371"/>
      <c r="AI47" s="379">
        <f>ROUNDDOWN($J$67/1000,0)</f>
        <v>0</v>
      </c>
      <c r="AJ47" s="380"/>
      <c r="AK47" s="380"/>
      <c r="AL47" s="370" t="s">
        <v>27</v>
      </c>
      <c r="AM47" s="371"/>
      <c r="AO47" s="433" t="s">
        <v>213</v>
      </c>
      <c r="AP47" s="434"/>
      <c r="AQ47" s="434"/>
      <c r="AR47" s="434"/>
      <c r="AS47" s="434"/>
      <c r="AT47" s="434"/>
      <c r="AU47" s="434"/>
      <c r="AV47" s="434"/>
      <c r="AW47" s="435"/>
      <c r="AX47" s="338"/>
      <c r="AY47" s="339"/>
      <c r="AZ47" s="339"/>
      <c r="BA47" s="339"/>
      <c r="BB47" s="339"/>
      <c r="BC47" s="436" t="s">
        <v>202</v>
      </c>
      <c r="BD47" s="437"/>
      <c r="BE47" s="437"/>
      <c r="BF47" s="437"/>
      <c r="BG47" s="437"/>
      <c r="BH47" s="437"/>
      <c r="BI47" s="437"/>
      <c r="BJ47" s="437"/>
      <c r="BK47" s="437"/>
      <c r="BL47" s="437"/>
      <c r="BM47" s="437"/>
      <c r="BN47" s="437"/>
      <c r="BO47" s="437"/>
      <c r="BP47" s="437"/>
      <c r="BQ47" s="437"/>
      <c r="BR47" s="437"/>
      <c r="BS47" s="437"/>
      <c r="BT47" s="437"/>
      <c r="BU47" s="437"/>
      <c r="BV47" s="437"/>
      <c r="BW47" s="437"/>
      <c r="BX47" s="437"/>
      <c r="BY47" s="437"/>
      <c r="BZ47" s="437"/>
      <c r="CA47" s="438"/>
    </row>
    <row r="48" spans="1:79" ht="18.75" customHeight="1">
      <c r="A48" s="121" t="s">
        <v>22</v>
      </c>
      <c r="B48" s="222"/>
      <c r="C48" s="122"/>
      <c r="D48" s="122"/>
      <c r="E48" s="122"/>
      <c r="F48" s="122"/>
      <c r="G48" s="122"/>
      <c r="H48" s="402"/>
      <c r="I48" s="403"/>
      <c r="J48" s="404"/>
      <c r="K48" s="373" t="s">
        <v>42</v>
      </c>
      <c r="L48" s="374"/>
      <c r="M48" s="374"/>
      <c r="N48" s="374"/>
      <c r="O48" s="374"/>
      <c r="P48" s="374"/>
      <c r="Q48" s="374"/>
      <c r="R48" s="374"/>
      <c r="S48" s="374"/>
      <c r="T48" s="374"/>
      <c r="U48" s="374"/>
      <c r="V48" s="374"/>
      <c r="W48" s="374"/>
      <c r="X48" s="374"/>
      <c r="Y48" s="374"/>
      <c r="Z48" s="374"/>
      <c r="AA48" s="374"/>
      <c r="AB48" s="374"/>
      <c r="AC48" s="374"/>
      <c r="AD48" s="374"/>
      <c r="AE48" s="374"/>
      <c r="AF48" s="123" t="s">
        <v>169</v>
      </c>
      <c r="AG48" s="124"/>
      <c r="AH48" s="124"/>
      <c r="AI48" s="125"/>
      <c r="AJ48" s="125"/>
      <c r="AK48" s="107"/>
      <c r="AL48" s="122"/>
      <c r="AM48" s="126"/>
      <c r="AO48" s="433" t="s">
        <v>214</v>
      </c>
      <c r="AP48" s="434"/>
      <c r="AQ48" s="434"/>
      <c r="AR48" s="434"/>
      <c r="AS48" s="434"/>
      <c r="AT48" s="434"/>
      <c r="AU48" s="434"/>
      <c r="AV48" s="434"/>
      <c r="AW48" s="435"/>
      <c r="AX48" s="338"/>
      <c r="AY48" s="339"/>
      <c r="AZ48" s="339"/>
      <c r="BA48" s="339"/>
      <c r="BB48" s="339"/>
      <c r="BC48" s="436" t="s">
        <v>203</v>
      </c>
      <c r="BD48" s="437"/>
      <c r="BE48" s="437"/>
      <c r="BF48" s="437"/>
      <c r="BG48" s="437"/>
      <c r="BH48" s="437"/>
      <c r="BI48" s="437"/>
      <c r="BJ48" s="437"/>
      <c r="BK48" s="437"/>
      <c r="BL48" s="437"/>
      <c r="BM48" s="437"/>
      <c r="BN48" s="437"/>
      <c r="BO48" s="437"/>
      <c r="BP48" s="437"/>
      <c r="BQ48" s="437"/>
      <c r="BR48" s="437"/>
      <c r="BS48" s="437"/>
      <c r="BT48" s="437"/>
      <c r="BU48" s="437"/>
      <c r="BV48" s="437"/>
      <c r="BW48" s="437"/>
      <c r="BX48" s="437"/>
      <c r="BY48" s="437"/>
      <c r="BZ48" s="437"/>
      <c r="CA48" s="438"/>
    </row>
    <row r="49" spans="1:79" ht="13.5" customHeight="1">
      <c r="A49" s="127"/>
      <c r="B49" s="128"/>
      <c r="C49" s="414" t="s">
        <v>167</v>
      </c>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5"/>
      <c r="AO49" s="219"/>
      <c r="AP49" s="220"/>
      <c r="AQ49" s="220"/>
      <c r="AR49" s="220"/>
      <c r="AS49" s="220"/>
      <c r="AT49" s="220"/>
      <c r="AU49" s="220"/>
      <c r="AV49" s="220"/>
      <c r="AW49" s="221"/>
      <c r="AX49" s="338"/>
      <c r="AY49" s="339"/>
      <c r="AZ49" s="339"/>
      <c r="BA49" s="339"/>
      <c r="BB49" s="339"/>
      <c r="BC49" s="433" t="s">
        <v>204</v>
      </c>
      <c r="BD49" s="434"/>
      <c r="BE49" s="434"/>
      <c r="BF49" s="434"/>
      <c r="BG49" s="434"/>
      <c r="BH49" s="434"/>
      <c r="BI49" s="434"/>
      <c r="BJ49" s="434"/>
      <c r="BK49" s="434"/>
      <c r="BL49" s="434"/>
      <c r="BM49" s="434"/>
      <c r="BN49" s="434"/>
      <c r="BO49" s="434"/>
      <c r="BP49" s="434"/>
      <c r="BQ49" s="434"/>
      <c r="BR49" s="434"/>
      <c r="BS49" s="434"/>
      <c r="BT49" s="434"/>
      <c r="BU49" s="434"/>
      <c r="BV49" s="434"/>
      <c r="BW49" s="434"/>
      <c r="BX49" s="434"/>
      <c r="BY49" s="434"/>
      <c r="BZ49" s="434"/>
      <c r="CA49" s="435"/>
    </row>
    <row r="50" spans="1:79" ht="13.5" customHeight="1">
      <c r="A50" s="127"/>
      <c r="B50" s="128"/>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6"/>
      <c r="AO50" s="219"/>
      <c r="AP50" s="220"/>
      <c r="AQ50" s="220"/>
      <c r="AR50" s="220"/>
      <c r="AS50" s="220"/>
      <c r="AT50" s="220"/>
      <c r="AU50" s="220"/>
      <c r="AV50" s="220"/>
      <c r="AW50" s="221"/>
      <c r="AX50" s="338"/>
      <c r="AY50" s="339"/>
      <c r="AZ50" s="339"/>
      <c r="BA50" s="339"/>
      <c r="BB50" s="339"/>
      <c r="BC50" s="433"/>
      <c r="BD50" s="434"/>
      <c r="BE50" s="434"/>
      <c r="BF50" s="434"/>
      <c r="BG50" s="434"/>
      <c r="BH50" s="434"/>
      <c r="BI50" s="434"/>
      <c r="BJ50" s="434"/>
      <c r="BK50" s="434"/>
      <c r="BL50" s="434"/>
      <c r="BM50" s="434"/>
      <c r="BN50" s="434"/>
      <c r="BO50" s="434"/>
      <c r="BP50" s="434"/>
      <c r="BQ50" s="434"/>
      <c r="BR50" s="434"/>
      <c r="BS50" s="434"/>
      <c r="BT50" s="434"/>
      <c r="BU50" s="434"/>
      <c r="BV50" s="434"/>
      <c r="BW50" s="434"/>
      <c r="BX50" s="434"/>
      <c r="BY50" s="434"/>
      <c r="BZ50" s="434"/>
      <c r="CA50" s="435"/>
    </row>
    <row r="51" spans="1:79" ht="13.5" customHeight="1">
      <c r="A51" s="131"/>
      <c r="B51" s="132"/>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8"/>
      <c r="AO51" s="219"/>
      <c r="AP51" s="220"/>
      <c r="AQ51" s="220"/>
      <c r="AR51" s="220"/>
      <c r="AS51" s="220"/>
      <c r="AT51" s="220"/>
      <c r="AU51" s="220"/>
      <c r="AV51" s="220"/>
      <c r="AW51" s="221"/>
      <c r="AX51" s="338"/>
      <c r="AY51" s="339"/>
      <c r="AZ51" s="339"/>
      <c r="BA51" s="339"/>
      <c r="BB51" s="339"/>
      <c r="BC51" s="433"/>
      <c r="BD51" s="434"/>
      <c r="BE51" s="434"/>
      <c r="BF51" s="434"/>
      <c r="BG51" s="434"/>
      <c r="BH51" s="434"/>
      <c r="BI51" s="434"/>
      <c r="BJ51" s="434"/>
      <c r="BK51" s="434"/>
      <c r="BL51" s="434"/>
      <c r="BM51" s="434"/>
      <c r="BN51" s="434"/>
      <c r="BO51" s="434"/>
      <c r="BP51" s="434"/>
      <c r="BQ51" s="434"/>
      <c r="BR51" s="434"/>
      <c r="BS51" s="434"/>
      <c r="BT51" s="434"/>
      <c r="BU51" s="434"/>
      <c r="BV51" s="434"/>
      <c r="BW51" s="434"/>
      <c r="BX51" s="434"/>
      <c r="BY51" s="434"/>
      <c r="BZ51" s="434"/>
      <c r="CA51" s="435"/>
    </row>
    <row r="52" spans="1:79" ht="2.25" customHeight="1">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row>
    <row r="53" spans="1:79" ht="18" customHeight="1">
      <c r="A53" s="151" t="s">
        <v>166</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row>
    <row r="54" spans="1:79" ht="18" customHeight="1">
      <c r="A54" s="381" t="s">
        <v>23</v>
      </c>
      <c r="B54" s="382"/>
      <c r="C54" s="382"/>
      <c r="D54" s="382"/>
      <c r="E54" s="382"/>
      <c r="F54" s="382"/>
      <c r="G54" s="382"/>
      <c r="H54" s="382"/>
      <c r="I54" s="383"/>
      <c r="J54" s="381" t="s">
        <v>26</v>
      </c>
      <c r="K54" s="382"/>
      <c r="L54" s="382"/>
      <c r="M54" s="382"/>
      <c r="N54" s="382"/>
      <c r="O54" s="401" t="s">
        <v>24</v>
      </c>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row>
    <row r="55" spans="1:79" ht="15.6" customHeight="1">
      <c r="A55" s="354"/>
      <c r="B55" s="355"/>
      <c r="C55" s="355"/>
      <c r="D55" s="355"/>
      <c r="E55" s="355"/>
      <c r="F55" s="355"/>
      <c r="G55" s="355"/>
      <c r="H55" s="355"/>
      <c r="I55" s="356"/>
      <c r="J55" s="338"/>
      <c r="K55" s="339"/>
      <c r="L55" s="339"/>
      <c r="M55" s="339"/>
      <c r="N55" s="339"/>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row>
    <row r="56" spans="1:79" ht="15.6" customHeight="1">
      <c r="A56" s="354"/>
      <c r="B56" s="355"/>
      <c r="C56" s="355"/>
      <c r="D56" s="355"/>
      <c r="E56" s="355"/>
      <c r="F56" s="355"/>
      <c r="G56" s="355"/>
      <c r="H56" s="355"/>
      <c r="I56" s="356"/>
      <c r="J56" s="338"/>
      <c r="K56" s="339"/>
      <c r="L56" s="339"/>
      <c r="M56" s="339"/>
      <c r="N56" s="339"/>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row>
    <row r="57" spans="1:79" ht="15.6" customHeight="1">
      <c r="A57" s="354"/>
      <c r="B57" s="355"/>
      <c r="C57" s="355"/>
      <c r="D57" s="355"/>
      <c r="E57" s="355"/>
      <c r="F57" s="355"/>
      <c r="G57" s="355"/>
      <c r="H57" s="355"/>
      <c r="I57" s="356"/>
      <c r="J57" s="338"/>
      <c r="K57" s="339"/>
      <c r="L57" s="339"/>
      <c r="M57" s="339"/>
      <c r="N57" s="339"/>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row>
    <row r="58" spans="1:79" ht="15.6" customHeight="1">
      <c r="A58" s="354"/>
      <c r="B58" s="355"/>
      <c r="C58" s="355"/>
      <c r="D58" s="355"/>
      <c r="E58" s="355"/>
      <c r="F58" s="355"/>
      <c r="G58" s="355"/>
      <c r="H58" s="355"/>
      <c r="I58" s="356"/>
      <c r="J58" s="338"/>
      <c r="K58" s="339"/>
      <c r="L58" s="339"/>
      <c r="M58" s="339"/>
      <c r="N58" s="339"/>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row>
    <row r="59" spans="1:79" ht="15.6" customHeight="1">
      <c r="A59" s="354"/>
      <c r="B59" s="355"/>
      <c r="C59" s="355"/>
      <c r="D59" s="355"/>
      <c r="E59" s="355"/>
      <c r="F59" s="355"/>
      <c r="G59" s="355"/>
      <c r="H59" s="355"/>
      <c r="I59" s="356"/>
      <c r="J59" s="338"/>
      <c r="K59" s="339"/>
      <c r="L59" s="339"/>
      <c r="M59" s="339"/>
      <c r="N59" s="339"/>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row>
    <row r="60" spans="1:79" ht="15.6" customHeight="1">
      <c r="A60" s="354"/>
      <c r="B60" s="355"/>
      <c r="C60" s="355"/>
      <c r="D60" s="355"/>
      <c r="E60" s="355"/>
      <c r="F60" s="355"/>
      <c r="G60" s="355"/>
      <c r="H60" s="355"/>
      <c r="I60" s="356"/>
      <c r="J60" s="338"/>
      <c r="K60" s="339"/>
      <c r="L60" s="339"/>
      <c r="M60" s="339"/>
      <c r="N60" s="339"/>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row>
    <row r="61" spans="1:79" ht="15.6" customHeight="1">
      <c r="A61" s="354"/>
      <c r="B61" s="355"/>
      <c r="C61" s="355"/>
      <c r="D61" s="355"/>
      <c r="E61" s="355"/>
      <c r="F61" s="355"/>
      <c r="G61" s="355"/>
      <c r="H61" s="355"/>
      <c r="I61" s="356"/>
      <c r="J61" s="338"/>
      <c r="K61" s="339"/>
      <c r="L61" s="339"/>
      <c r="M61" s="339"/>
      <c r="N61" s="339"/>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row>
    <row r="62" spans="1:79" ht="15.6" customHeight="1">
      <c r="A62" s="354"/>
      <c r="B62" s="355"/>
      <c r="C62" s="355"/>
      <c r="D62" s="355"/>
      <c r="E62" s="355"/>
      <c r="F62" s="355"/>
      <c r="G62" s="355"/>
      <c r="H62" s="355"/>
      <c r="I62" s="356"/>
      <c r="J62" s="338"/>
      <c r="K62" s="339"/>
      <c r="L62" s="339"/>
      <c r="M62" s="339"/>
      <c r="N62" s="339"/>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row>
    <row r="63" spans="1:79" ht="15.6" customHeight="1">
      <c r="A63" s="354"/>
      <c r="B63" s="355"/>
      <c r="C63" s="355"/>
      <c r="D63" s="355"/>
      <c r="E63" s="355"/>
      <c r="F63" s="355"/>
      <c r="G63" s="355"/>
      <c r="H63" s="355"/>
      <c r="I63" s="356"/>
      <c r="J63" s="338"/>
      <c r="K63" s="339"/>
      <c r="L63" s="339"/>
      <c r="M63" s="339"/>
      <c r="N63" s="339"/>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row>
    <row r="64" spans="1:79" ht="15.6" customHeight="1">
      <c r="A64" s="354"/>
      <c r="B64" s="355"/>
      <c r="C64" s="355"/>
      <c r="D64" s="355"/>
      <c r="E64" s="355"/>
      <c r="F64" s="355"/>
      <c r="G64" s="355"/>
      <c r="H64" s="355"/>
      <c r="I64" s="356"/>
      <c r="J64" s="338"/>
      <c r="K64" s="339"/>
      <c r="L64" s="339"/>
      <c r="M64" s="339"/>
      <c r="N64" s="339"/>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row>
    <row r="65" spans="1:79" ht="15.6" customHeight="1">
      <c r="A65" s="354"/>
      <c r="B65" s="355"/>
      <c r="C65" s="355"/>
      <c r="D65" s="355"/>
      <c r="E65" s="355"/>
      <c r="F65" s="355"/>
      <c r="G65" s="355"/>
      <c r="H65" s="355"/>
      <c r="I65" s="356"/>
      <c r="J65" s="338"/>
      <c r="K65" s="339"/>
      <c r="L65" s="339"/>
      <c r="M65" s="339"/>
      <c r="N65" s="339"/>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row>
    <row r="66" spans="1:79" ht="15.6" customHeight="1" thickBot="1">
      <c r="A66" s="354"/>
      <c r="B66" s="355"/>
      <c r="C66" s="355"/>
      <c r="D66" s="355"/>
      <c r="E66" s="355"/>
      <c r="F66" s="355"/>
      <c r="G66" s="355"/>
      <c r="H66" s="355"/>
      <c r="I66" s="356"/>
      <c r="J66" s="338"/>
      <c r="K66" s="339"/>
      <c r="L66" s="339"/>
      <c r="M66" s="339"/>
      <c r="N66" s="339"/>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row>
    <row r="67" spans="1:79" ht="22.5" customHeight="1" thickTop="1">
      <c r="A67" s="421" t="s">
        <v>34</v>
      </c>
      <c r="B67" s="422"/>
      <c r="C67" s="422"/>
      <c r="D67" s="423"/>
      <c r="E67" s="424"/>
      <c r="F67" s="425"/>
      <c r="G67" s="425"/>
      <c r="H67" s="425"/>
      <c r="I67" s="426"/>
      <c r="J67" s="427">
        <f>SUM(J55:N66)</f>
        <v>0</v>
      </c>
      <c r="K67" s="428"/>
      <c r="L67" s="428"/>
      <c r="M67" s="428"/>
      <c r="N67" s="429"/>
      <c r="O67" s="430"/>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2"/>
    </row>
    <row r="68" spans="1:79" ht="10.5" customHeight="1" thickBot="1">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3"/>
      <c r="AL68" s="153"/>
      <c r="AM68" s="153"/>
    </row>
    <row r="69" spans="1:79" ht="11.4" customHeight="1">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row>
    <row r="70" spans="1:79" s="156" customFormat="1" ht="11.4" customHeight="1">
      <c r="A70" s="155" t="s">
        <v>170</v>
      </c>
      <c r="B70" s="154"/>
      <c r="C70" s="154"/>
      <c r="D70" s="154"/>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row>
    <row r="71" spans="1:79" s="156" customFormat="1" ht="11.4" customHeight="1">
      <c r="A71" s="416" t="s">
        <v>174</v>
      </c>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137"/>
    </row>
    <row r="72" spans="1:79" s="156" customFormat="1" ht="11.4" customHeight="1">
      <c r="A72" s="417" t="s">
        <v>175</v>
      </c>
      <c r="B72" s="414"/>
      <c r="C72" s="414"/>
      <c r="D72" s="414"/>
      <c r="E72" s="414"/>
      <c r="F72" s="414"/>
      <c r="G72" s="414"/>
      <c r="H72" s="414"/>
      <c r="I72" s="414"/>
      <c r="J72" s="414"/>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4"/>
      <c r="AM72" s="137"/>
    </row>
    <row r="73" spans="1:79" ht="11.4" customHeight="1">
      <c r="A73" s="418" t="s">
        <v>180</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159"/>
    </row>
    <row r="74" spans="1:79" ht="11.4" customHeight="1">
      <c r="A74" s="418"/>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159"/>
    </row>
    <row r="75" spans="1:79" ht="11.4" customHeight="1">
      <c r="A75" s="418"/>
      <c r="B75" s="418"/>
      <c r="C75" s="418"/>
      <c r="D75" s="418"/>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159"/>
    </row>
    <row r="76" spans="1:79" ht="11.4" customHeight="1">
      <c r="A76" s="418"/>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159"/>
    </row>
    <row r="77" spans="1:79" ht="11.4" customHeight="1">
      <c r="A77" s="418"/>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159"/>
      <c r="AO77" s="147"/>
      <c r="AP77" s="223"/>
      <c r="AQ77" s="135"/>
      <c r="AR77" s="223"/>
      <c r="AS77" s="140"/>
      <c r="AT77" s="223"/>
      <c r="AU77" s="223"/>
      <c r="AV77" s="223"/>
      <c r="AW77" s="223"/>
      <c r="AX77" s="136"/>
      <c r="AY77" s="136"/>
      <c r="AZ77" s="136"/>
      <c r="BA77" s="136"/>
      <c r="BB77" s="136"/>
      <c r="BC77" s="142"/>
      <c r="BD77" s="143"/>
      <c r="BE77" s="147"/>
      <c r="BF77" s="147"/>
      <c r="BG77" s="136"/>
      <c r="BH77" s="116"/>
      <c r="BI77" s="136"/>
      <c r="BJ77" s="136"/>
      <c r="BK77" s="136"/>
      <c r="BL77" s="136"/>
      <c r="BM77" s="223"/>
      <c r="BN77" s="223"/>
      <c r="BO77" s="223"/>
      <c r="BP77" s="223"/>
      <c r="BQ77" s="135"/>
      <c r="BR77" s="136"/>
      <c r="BS77" s="136"/>
      <c r="BT77" s="136"/>
      <c r="BU77" s="136"/>
      <c r="BV77" s="136"/>
      <c r="BW77" s="148"/>
      <c r="BX77" s="148"/>
      <c r="BY77" s="148"/>
      <c r="BZ77" s="148"/>
      <c r="CA77" s="136"/>
    </row>
    <row r="78" spans="1:79" ht="11.4" customHeight="1">
      <c r="A78" s="418"/>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159"/>
      <c r="AO78" s="149" t="s">
        <v>173</v>
      </c>
      <c r="AP78" s="224"/>
      <c r="AQ78" s="138"/>
      <c r="AR78" s="224"/>
      <c r="AS78" s="139"/>
      <c r="AT78" s="224"/>
      <c r="AU78" s="224"/>
      <c r="AV78" s="224"/>
      <c r="AW78" s="224"/>
      <c r="AX78" s="141"/>
      <c r="AY78" s="141"/>
      <c r="AZ78" s="141"/>
      <c r="BA78" s="141"/>
      <c r="BB78" s="141"/>
      <c r="BC78" s="144"/>
      <c r="BD78" s="145"/>
      <c r="BE78" s="146"/>
      <c r="BF78" s="146"/>
      <c r="BG78" s="141"/>
      <c r="BH78" s="113"/>
      <c r="BI78" s="141"/>
      <c r="BJ78" s="141"/>
      <c r="BK78" s="372" t="s">
        <v>36</v>
      </c>
      <c r="BL78" s="370"/>
      <c r="BM78" s="370"/>
      <c r="BN78" s="371"/>
      <c r="BO78" s="368" t="str">
        <f>IF($L$5="","",VLOOKUP($L$5,基準単価!$D$7:$H$35,5,0))</f>
        <v/>
      </c>
      <c r="BP78" s="369"/>
      <c r="BQ78" s="369"/>
      <c r="BR78" s="370" t="s">
        <v>27</v>
      </c>
      <c r="BS78" s="371"/>
      <c r="BT78" s="372" t="s">
        <v>25</v>
      </c>
      <c r="BU78" s="370"/>
      <c r="BV78" s="371"/>
      <c r="BW78" s="379">
        <f>ROUNDDOWN($J$67/1000,0)</f>
        <v>0</v>
      </c>
      <c r="BX78" s="380"/>
      <c r="BY78" s="380"/>
      <c r="BZ78" s="370" t="s">
        <v>27</v>
      </c>
      <c r="CA78" s="371"/>
    </row>
    <row r="79" spans="1:79" ht="11.4" customHeight="1">
      <c r="A79" s="418"/>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159"/>
      <c r="AO79" s="121" t="s">
        <v>22</v>
      </c>
      <c r="AP79" s="222"/>
      <c r="AQ79" s="122"/>
      <c r="AR79" s="122"/>
      <c r="AS79" s="122"/>
      <c r="AT79" s="122"/>
      <c r="AU79" s="122"/>
      <c r="AV79" s="402"/>
      <c r="AW79" s="403"/>
      <c r="AX79" s="404"/>
      <c r="AY79" s="373" t="s">
        <v>42</v>
      </c>
      <c r="AZ79" s="374"/>
      <c r="BA79" s="374"/>
      <c r="BB79" s="374"/>
      <c r="BC79" s="374"/>
      <c r="BD79" s="374"/>
      <c r="BE79" s="374"/>
      <c r="BF79" s="374"/>
      <c r="BG79" s="374"/>
      <c r="BH79" s="374"/>
      <c r="BI79" s="374"/>
      <c r="BJ79" s="374"/>
      <c r="BK79" s="374"/>
      <c r="BL79" s="374"/>
      <c r="BM79" s="374"/>
      <c r="BN79" s="374"/>
      <c r="BO79" s="374"/>
      <c r="BP79" s="374"/>
      <c r="BQ79" s="374"/>
      <c r="BR79" s="374"/>
      <c r="BS79" s="374"/>
      <c r="BT79" s="123" t="s">
        <v>169</v>
      </c>
      <c r="BU79" s="124"/>
      <c r="BV79" s="124"/>
      <c r="BW79" s="125"/>
      <c r="BX79" s="125"/>
      <c r="BY79" s="107"/>
      <c r="BZ79" s="122"/>
      <c r="CA79" s="126"/>
    </row>
    <row r="80" spans="1:79" ht="11.4" customHeight="1">
      <c r="A80" s="418"/>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159"/>
      <c r="AO80" s="127"/>
      <c r="AP80" s="128"/>
      <c r="AQ80" s="414" t="s">
        <v>167</v>
      </c>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4"/>
      <c r="BY80" s="414"/>
      <c r="BZ80" s="414"/>
      <c r="CA80" s="415"/>
    </row>
    <row r="81" spans="1:79" ht="11.4" customHeight="1">
      <c r="A81" s="418"/>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159"/>
      <c r="AO81" s="127"/>
      <c r="AP81" s="128"/>
      <c r="AQ81" s="375"/>
      <c r="AR81" s="375"/>
      <c r="AS81" s="375"/>
      <c r="AT81" s="375"/>
      <c r="AU81" s="375"/>
      <c r="AV81" s="375"/>
      <c r="AW81" s="375"/>
      <c r="AX81" s="375"/>
      <c r="AY81" s="375"/>
      <c r="AZ81" s="375"/>
      <c r="BA81" s="375"/>
      <c r="BB81" s="375"/>
      <c r="BC81" s="375"/>
      <c r="BD81" s="375"/>
      <c r="BE81" s="375"/>
      <c r="BF81" s="375"/>
      <c r="BG81" s="375"/>
      <c r="BH81" s="375"/>
      <c r="BI81" s="375"/>
      <c r="BJ81" s="375"/>
      <c r="BK81" s="375"/>
      <c r="BL81" s="375"/>
      <c r="BM81" s="375"/>
      <c r="BN81" s="375"/>
      <c r="BO81" s="375"/>
      <c r="BP81" s="375"/>
      <c r="BQ81" s="375"/>
      <c r="BR81" s="375"/>
      <c r="BS81" s="375"/>
      <c r="BT81" s="375"/>
      <c r="BU81" s="375"/>
      <c r="BV81" s="375"/>
      <c r="BW81" s="375"/>
      <c r="BX81" s="375"/>
      <c r="BY81" s="375"/>
      <c r="BZ81" s="375"/>
      <c r="CA81" s="376"/>
    </row>
    <row r="82" spans="1:79" ht="11.4" customHeight="1">
      <c r="A82" s="418"/>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159"/>
      <c r="AO82" s="131"/>
      <c r="AP82" s="132"/>
      <c r="AQ82" s="377"/>
      <c r="AR82" s="377"/>
      <c r="AS82" s="377"/>
      <c r="AT82" s="377"/>
      <c r="AU82" s="377"/>
      <c r="AV82" s="377"/>
      <c r="AW82" s="377"/>
      <c r="AX82" s="377"/>
      <c r="AY82" s="377"/>
      <c r="AZ82" s="377"/>
      <c r="BA82" s="377"/>
      <c r="BB82" s="377"/>
      <c r="BC82" s="377"/>
      <c r="BD82" s="377"/>
      <c r="BE82" s="377"/>
      <c r="BF82" s="377"/>
      <c r="BG82" s="377"/>
      <c r="BH82" s="377"/>
      <c r="BI82" s="377"/>
      <c r="BJ82" s="377"/>
      <c r="BK82" s="377"/>
      <c r="BL82" s="377"/>
      <c r="BM82" s="377"/>
      <c r="BN82" s="377"/>
      <c r="BO82" s="377"/>
      <c r="BP82" s="377"/>
      <c r="BQ82" s="377"/>
      <c r="BR82" s="377"/>
      <c r="BS82" s="377"/>
      <c r="BT82" s="377"/>
      <c r="BU82" s="377"/>
      <c r="BV82" s="377"/>
      <c r="BW82" s="377"/>
      <c r="BX82" s="377"/>
      <c r="BY82" s="377"/>
      <c r="BZ82" s="377"/>
      <c r="CA82" s="378"/>
    </row>
    <row r="83" spans="1:79" ht="11.4" customHeight="1">
      <c r="A83" s="418"/>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159"/>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row>
    <row r="84" spans="1:79" ht="11.4" customHeight="1">
      <c r="A84" s="418"/>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159"/>
      <c r="AO84" s="151" t="s">
        <v>166</v>
      </c>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row>
    <row r="85" spans="1:79" ht="11.4" customHeight="1">
      <c r="A85" s="418"/>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159"/>
      <c r="AO85" s="381" t="s">
        <v>23</v>
      </c>
      <c r="AP85" s="382"/>
      <c r="AQ85" s="382"/>
      <c r="AR85" s="382"/>
      <c r="AS85" s="382"/>
      <c r="AT85" s="382"/>
      <c r="AU85" s="382"/>
      <c r="AV85" s="382"/>
      <c r="AW85" s="383"/>
      <c r="AX85" s="381" t="s">
        <v>26</v>
      </c>
      <c r="AY85" s="382"/>
      <c r="AZ85" s="382"/>
      <c r="BA85" s="382"/>
      <c r="BB85" s="382"/>
      <c r="BC85" s="401" t="s">
        <v>24</v>
      </c>
      <c r="BD85" s="401"/>
      <c r="BE85" s="401"/>
      <c r="BF85" s="401"/>
      <c r="BG85" s="401"/>
      <c r="BH85" s="401"/>
      <c r="BI85" s="401"/>
      <c r="BJ85" s="401"/>
      <c r="BK85" s="401"/>
      <c r="BL85" s="401"/>
      <c r="BM85" s="401"/>
      <c r="BN85" s="401"/>
      <c r="BO85" s="401"/>
      <c r="BP85" s="401"/>
      <c r="BQ85" s="401"/>
      <c r="BR85" s="401"/>
      <c r="BS85" s="401"/>
      <c r="BT85" s="401"/>
      <c r="BU85" s="401"/>
      <c r="BV85" s="401"/>
      <c r="BW85" s="401"/>
      <c r="BX85" s="401"/>
      <c r="BY85" s="401"/>
      <c r="BZ85" s="401"/>
      <c r="CA85" s="401"/>
    </row>
    <row r="86" spans="1:79" ht="11.4" customHeight="1">
      <c r="A86" s="418"/>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159"/>
      <c r="AO86" s="354"/>
      <c r="AP86" s="355"/>
      <c r="AQ86" s="355"/>
      <c r="AR86" s="355"/>
      <c r="AS86" s="355"/>
      <c r="AT86" s="355"/>
      <c r="AU86" s="355"/>
      <c r="AV86" s="355"/>
      <c r="AW86" s="356"/>
      <c r="AX86" s="338"/>
      <c r="AY86" s="339"/>
      <c r="AZ86" s="339"/>
      <c r="BA86" s="339"/>
      <c r="BB86" s="339"/>
      <c r="BC86" s="340"/>
      <c r="BD86" s="340"/>
      <c r="BE86" s="340"/>
      <c r="BF86" s="340"/>
      <c r="BG86" s="340"/>
      <c r="BH86" s="340"/>
      <c r="BI86" s="340"/>
      <c r="BJ86" s="340"/>
      <c r="BK86" s="340"/>
      <c r="BL86" s="340"/>
      <c r="BM86" s="340"/>
      <c r="BN86" s="340"/>
      <c r="BO86" s="340"/>
      <c r="BP86" s="340"/>
      <c r="BQ86" s="340"/>
      <c r="BR86" s="340"/>
      <c r="BS86" s="340"/>
      <c r="BT86" s="340"/>
      <c r="BU86" s="340"/>
      <c r="BV86" s="340"/>
      <c r="BW86" s="340"/>
      <c r="BX86" s="340"/>
      <c r="BY86" s="340"/>
      <c r="BZ86" s="340"/>
      <c r="CA86" s="340"/>
    </row>
    <row r="87" spans="1:79" ht="11.4" customHeight="1">
      <c r="A87" s="419" t="s">
        <v>176</v>
      </c>
      <c r="B87" s="420"/>
      <c r="C87" s="420"/>
      <c r="D87" s="420"/>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4"/>
      <c r="AM87" s="159"/>
      <c r="AO87" s="354"/>
      <c r="AP87" s="355"/>
      <c r="AQ87" s="355"/>
      <c r="AR87" s="355"/>
      <c r="AS87" s="355"/>
      <c r="AT87" s="355"/>
      <c r="AU87" s="355"/>
      <c r="AV87" s="355"/>
      <c r="AW87" s="356"/>
      <c r="AX87" s="338"/>
      <c r="AY87" s="339"/>
      <c r="AZ87" s="339"/>
      <c r="BA87" s="339"/>
      <c r="BB87" s="339"/>
      <c r="BC87" s="340"/>
      <c r="BD87" s="340"/>
      <c r="BE87" s="340"/>
      <c r="BF87" s="340"/>
      <c r="BG87" s="340"/>
      <c r="BH87" s="340"/>
      <c r="BI87" s="340"/>
      <c r="BJ87" s="340"/>
      <c r="BK87" s="340"/>
      <c r="BL87" s="340"/>
      <c r="BM87" s="340"/>
      <c r="BN87" s="340"/>
      <c r="BO87" s="340"/>
      <c r="BP87" s="340"/>
      <c r="BQ87" s="340"/>
      <c r="BR87" s="340"/>
      <c r="BS87" s="340"/>
      <c r="BT87" s="340"/>
      <c r="BU87" s="340"/>
      <c r="BV87" s="340"/>
      <c r="BW87" s="340"/>
      <c r="BX87" s="340"/>
      <c r="BY87" s="340"/>
      <c r="BZ87" s="340"/>
      <c r="CA87" s="340"/>
    </row>
    <row r="88" spans="1:79" ht="11.4" customHeight="1">
      <c r="A88" s="418" t="s">
        <v>171</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159"/>
      <c r="AO88" s="354"/>
      <c r="AP88" s="355"/>
      <c r="AQ88" s="355"/>
      <c r="AR88" s="355"/>
      <c r="AS88" s="355"/>
      <c r="AT88" s="355"/>
      <c r="AU88" s="355"/>
      <c r="AV88" s="355"/>
      <c r="AW88" s="356"/>
      <c r="AX88" s="338"/>
      <c r="AY88" s="339"/>
      <c r="AZ88" s="339"/>
      <c r="BA88" s="339"/>
      <c r="BB88" s="339"/>
      <c r="BC88" s="340"/>
      <c r="BD88" s="340"/>
      <c r="BE88" s="340"/>
      <c r="BF88" s="340"/>
      <c r="BG88" s="340"/>
      <c r="BH88" s="340"/>
      <c r="BI88" s="340"/>
      <c r="BJ88" s="340"/>
      <c r="BK88" s="340"/>
      <c r="BL88" s="340"/>
      <c r="BM88" s="340"/>
      <c r="BN88" s="340"/>
      <c r="BO88" s="340"/>
      <c r="BP88" s="340"/>
      <c r="BQ88" s="340"/>
      <c r="BR88" s="340"/>
      <c r="BS88" s="340"/>
      <c r="BT88" s="340"/>
      <c r="BU88" s="340"/>
      <c r="BV88" s="340"/>
      <c r="BW88" s="340"/>
      <c r="BX88" s="340"/>
      <c r="BY88" s="340"/>
      <c r="BZ88" s="340"/>
      <c r="CA88" s="340"/>
    </row>
    <row r="89" spans="1:79" ht="11.4" customHeight="1">
      <c r="A89" s="418"/>
      <c r="B89" s="418"/>
      <c r="C89" s="418"/>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159"/>
      <c r="AO89" s="354"/>
      <c r="AP89" s="355"/>
      <c r="AQ89" s="355"/>
      <c r="AR89" s="355"/>
      <c r="AS89" s="355"/>
      <c r="AT89" s="355"/>
      <c r="AU89" s="355"/>
      <c r="AV89" s="355"/>
      <c r="AW89" s="356"/>
      <c r="AX89" s="338"/>
      <c r="AY89" s="339"/>
      <c r="AZ89" s="339"/>
      <c r="BA89" s="339"/>
      <c r="BB89" s="339"/>
      <c r="BC89" s="340"/>
      <c r="BD89" s="340"/>
      <c r="BE89" s="340"/>
      <c r="BF89" s="340"/>
      <c r="BG89" s="340"/>
      <c r="BH89" s="340"/>
      <c r="BI89" s="340"/>
      <c r="BJ89" s="340"/>
      <c r="BK89" s="340"/>
      <c r="BL89" s="340"/>
      <c r="BM89" s="340"/>
      <c r="BN89" s="340"/>
      <c r="BO89" s="340"/>
      <c r="BP89" s="340"/>
      <c r="BQ89" s="340"/>
      <c r="BR89" s="340"/>
      <c r="BS89" s="340"/>
      <c r="BT89" s="340"/>
      <c r="BU89" s="340"/>
      <c r="BV89" s="340"/>
      <c r="BW89" s="340"/>
      <c r="BX89" s="340"/>
      <c r="BY89" s="340"/>
      <c r="BZ89" s="340"/>
      <c r="CA89" s="340"/>
    </row>
    <row r="90" spans="1:79" ht="11.4" customHeight="1">
      <c r="A90" s="418"/>
      <c r="B90" s="418"/>
      <c r="C90" s="418"/>
      <c r="D90" s="418"/>
      <c r="E90" s="418"/>
      <c r="F90" s="418"/>
      <c r="G90" s="418"/>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159"/>
      <c r="AO90" s="354"/>
      <c r="AP90" s="355"/>
      <c r="AQ90" s="355"/>
      <c r="AR90" s="355"/>
      <c r="AS90" s="355"/>
      <c r="AT90" s="355"/>
      <c r="AU90" s="355"/>
      <c r="AV90" s="355"/>
      <c r="AW90" s="356"/>
      <c r="AX90" s="338"/>
      <c r="AY90" s="339"/>
      <c r="AZ90" s="339"/>
      <c r="BA90" s="339"/>
      <c r="BB90" s="339"/>
      <c r="BC90" s="340"/>
      <c r="BD90" s="340"/>
      <c r="BE90" s="340"/>
      <c r="BF90" s="340"/>
      <c r="BG90" s="340"/>
      <c r="BH90" s="340"/>
      <c r="BI90" s="340"/>
      <c r="BJ90" s="340"/>
      <c r="BK90" s="340"/>
      <c r="BL90" s="340"/>
      <c r="BM90" s="340"/>
      <c r="BN90" s="340"/>
      <c r="BO90" s="340"/>
      <c r="BP90" s="340"/>
      <c r="BQ90" s="340"/>
      <c r="BR90" s="340"/>
      <c r="BS90" s="340"/>
      <c r="BT90" s="340"/>
      <c r="BU90" s="340"/>
      <c r="BV90" s="340"/>
      <c r="BW90" s="340"/>
      <c r="BX90" s="340"/>
      <c r="BY90" s="340"/>
      <c r="BZ90" s="340"/>
      <c r="CA90" s="340"/>
    </row>
    <row r="91" spans="1:79" ht="11.4" customHeight="1">
      <c r="A91" s="418"/>
      <c r="B91" s="418"/>
      <c r="C91" s="418"/>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159"/>
      <c r="AO91" s="354"/>
      <c r="AP91" s="355"/>
      <c r="AQ91" s="355"/>
      <c r="AR91" s="355"/>
      <c r="AS91" s="355"/>
      <c r="AT91" s="355"/>
      <c r="AU91" s="355"/>
      <c r="AV91" s="355"/>
      <c r="AW91" s="356"/>
      <c r="AX91" s="338"/>
      <c r="AY91" s="339"/>
      <c r="AZ91" s="339"/>
      <c r="BA91" s="339"/>
      <c r="BB91" s="339"/>
      <c r="BC91" s="340"/>
      <c r="BD91" s="340"/>
      <c r="BE91" s="340"/>
      <c r="BF91" s="340"/>
      <c r="BG91" s="340"/>
      <c r="BH91" s="340"/>
      <c r="BI91" s="340"/>
      <c r="BJ91" s="340"/>
      <c r="BK91" s="340"/>
      <c r="BL91" s="340"/>
      <c r="BM91" s="340"/>
      <c r="BN91" s="340"/>
      <c r="BO91" s="340"/>
      <c r="BP91" s="340"/>
      <c r="BQ91" s="340"/>
      <c r="BR91" s="340"/>
      <c r="BS91" s="340"/>
      <c r="BT91" s="340"/>
      <c r="BU91" s="340"/>
      <c r="BV91" s="340"/>
      <c r="BW91" s="340"/>
      <c r="BX91" s="340"/>
      <c r="BY91" s="340"/>
      <c r="BZ91" s="340"/>
      <c r="CA91" s="340"/>
    </row>
    <row r="92" spans="1:79" ht="11.4" customHeight="1">
      <c r="A92" s="418"/>
      <c r="B92" s="418"/>
      <c r="C92" s="418"/>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159"/>
      <c r="AO92" s="354"/>
      <c r="AP92" s="355"/>
      <c r="AQ92" s="355"/>
      <c r="AR92" s="355"/>
      <c r="AS92" s="355"/>
      <c r="AT92" s="355"/>
      <c r="AU92" s="355"/>
      <c r="AV92" s="355"/>
      <c r="AW92" s="356"/>
      <c r="AX92" s="338"/>
      <c r="AY92" s="339"/>
      <c r="AZ92" s="339"/>
      <c r="BA92" s="339"/>
      <c r="BB92" s="339"/>
      <c r="BC92" s="340"/>
      <c r="BD92" s="340"/>
      <c r="BE92" s="340"/>
      <c r="BF92" s="340"/>
      <c r="BG92" s="340"/>
      <c r="BH92" s="340"/>
      <c r="BI92" s="340"/>
      <c r="BJ92" s="340"/>
      <c r="BK92" s="340"/>
      <c r="BL92" s="340"/>
      <c r="BM92" s="340"/>
      <c r="BN92" s="340"/>
      <c r="BO92" s="340"/>
      <c r="BP92" s="340"/>
      <c r="BQ92" s="340"/>
      <c r="BR92" s="340"/>
      <c r="BS92" s="340"/>
      <c r="BT92" s="340"/>
      <c r="BU92" s="340"/>
      <c r="BV92" s="340"/>
      <c r="BW92" s="340"/>
      <c r="BX92" s="340"/>
      <c r="BY92" s="340"/>
      <c r="BZ92" s="340"/>
      <c r="CA92" s="340"/>
    </row>
    <row r="93" spans="1:79" ht="11.4" customHeight="1">
      <c r="A93" s="418"/>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159"/>
      <c r="AO93" s="354"/>
      <c r="AP93" s="355"/>
      <c r="AQ93" s="355"/>
      <c r="AR93" s="355"/>
      <c r="AS93" s="355"/>
      <c r="AT93" s="355"/>
      <c r="AU93" s="355"/>
      <c r="AV93" s="355"/>
      <c r="AW93" s="356"/>
      <c r="AX93" s="338"/>
      <c r="AY93" s="339"/>
      <c r="AZ93" s="339"/>
      <c r="BA93" s="339"/>
      <c r="BB93" s="339"/>
      <c r="BC93" s="340"/>
      <c r="BD93" s="340"/>
      <c r="BE93" s="340"/>
      <c r="BF93" s="340"/>
      <c r="BG93" s="340"/>
      <c r="BH93" s="340"/>
      <c r="BI93" s="340"/>
      <c r="BJ93" s="340"/>
      <c r="BK93" s="340"/>
      <c r="BL93" s="340"/>
      <c r="BM93" s="340"/>
      <c r="BN93" s="340"/>
      <c r="BO93" s="340"/>
      <c r="BP93" s="340"/>
      <c r="BQ93" s="340"/>
      <c r="BR93" s="340"/>
      <c r="BS93" s="340"/>
      <c r="BT93" s="340"/>
      <c r="BU93" s="340"/>
      <c r="BV93" s="340"/>
      <c r="BW93" s="340"/>
      <c r="BX93" s="340"/>
      <c r="BY93" s="340"/>
      <c r="BZ93" s="340"/>
      <c r="CA93" s="340"/>
    </row>
    <row r="94" spans="1:79" ht="16.8" customHeight="1">
      <c r="A94" s="418"/>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159"/>
      <c r="AO94" s="354"/>
      <c r="AP94" s="355"/>
      <c r="AQ94" s="355"/>
      <c r="AR94" s="355"/>
      <c r="AS94" s="355"/>
      <c r="AT94" s="355"/>
      <c r="AU94" s="355"/>
      <c r="AV94" s="355"/>
      <c r="AW94" s="356"/>
      <c r="AX94" s="338"/>
      <c r="AY94" s="339"/>
      <c r="AZ94" s="339"/>
      <c r="BA94" s="339"/>
      <c r="BB94" s="339"/>
      <c r="BC94" s="340"/>
      <c r="BD94" s="340"/>
      <c r="BE94" s="340"/>
      <c r="BF94" s="340"/>
      <c r="BG94" s="340"/>
      <c r="BH94" s="340"/>
      <c r="BI94" s="340"/>
      <c r="BJ94" s="340"/>
      <c r="BK94" s="340"/>
      <c r="BL94" s="340"/>
      <c r="BM94" s="340"/>
      <c r="BN94" s="340"/>
      <c r="BO94" s="340"/>
      <c r="BP94" s="340"/>
      <c r="BQ94" s="340"/>
      <c r="BR94" s="340"/>
      <c r="BS94" s="340"/>
      <c r="BT94" s="340"/>
      <c r="BU94" s="340"/>
      <c r="BV94" s="340"/>
      <c r="BW94" s="340"/>
      <c r="BX94" s="340"/>
      <c r="BY94" s="340"/>
      <c r="BZ94" s="340"/>
      <c r="CA94" s="340"/>
    </row>
    <row r="95" spans="1:79" ht="11.4" customHeight="1">
      <c r="A95" s="157"/>
      <c r="B95" s="190"/>
      <c r="C95" s="158"/>
      <c r="D95" s="158"/>
      <c r="E95" s="158"/>
      <c r="F95" s="158"/>
      <c r="G95" s="158"/>
      <c r="H95" s="158"/>
      <c r="I95" s="158"/>
      <c r="J95" s="158"/>
      <c r="K95" s="158"/>
      <c r="L95" s="158"/>
      <c r="M95" s="158"/>
      <c r="N95" s="158"/>
      <c r="O95" s="158"/>
      <c r="P95" s="158"/>
      <c r="Q95" s="158"/>
      <c r="R95" s="158"/>
      <c r="S95" s="158"/>
      <c r="T95" s="159"/>
      <c r="U95" s="159"/>
      <c r="V95" s="159"/>
      <c r="W95" s="159"/>
      <c r="X95" s="159"/>
      <c r="Y95" s="159"/>
      <c r="Z95" s="159"/>
      <c r="AA95" s="159"/>
      <c r="AB95" s="159"/>
      <c r="AC95" s="159"/>
      <c r="AD95" s="159"/>
      <c r="AE95" s="159"/>
      <c r="AF95" s="159"/>
      <c r="AG95" s="159"/>
      <c r="AH95" s="159"/>
      <c r="AI95" s="159"/>
      <c r="AJ95" s="159"/>
      <c r="AK95" s="159"/>
      <c r="AL95" s="159"/>
      <c r="AM95" s="159"/>
      <c r="AO95" s="354"/>
      <c r="AP95" s="355"/>
      <c r="AQ95" s="355"/>
      <c r="AR95" s="355"/>
      <c r="AS95" s="355"/>
      <c r="AT95" s="355"/>
      <c r="AU95" s="355"/>
      <c r="AV95" s="355"/>
      <c r="AW95" s="356"/>
      <c r="AX95" s="338"/>
      <c r="AY95" s="339"/>
      <c r="AZ95" s="339"/>
      <c r="BA95" s="339"/>
      <c r="BB95" s="339"/>
      <c r="BC95" s="340"/>
      <c r="BD95" s="340"/>
      <c r="BE95" s="340"/>
      <c r="BF95" s="340"/>
      <c r="BG95" s="340"/>
      <c r="BH95" s="340"/>
      <c r="BI95" s="340"/>
      <c r="BJ95" s="340"/>
      <c r="BK95" s="340"/>
      <c r="BL95" s="340"/>
      <c r="BM95" s="340"/>
      <c r="BN95" s="340"/>
      <c r="BO95" s="340"/>
      <c r="BP95" s="340"/>
      <c r="BQ95" s="340"/>
      <c r="BR95" s="340"/>
      <c r="BS95" s="340"/>
      <c r="BT95" s="340"/>
      <c r="BU95" s="340"/>
      <c r="BV95" s="340"/>
      <c r="BW95" s="340"/>
      <c r="BX95" s="340"/>
      <c r="BY95" s="340"/>
      <c r="BZ95" s="340"/>
      <c r="CA95" s="340"/>
    </row>
    <row r="96" spans="1:79" ht="19.2" customHeight="1">
      <c r="A96" s="416" t="s">
        <v>173</v>
      </c>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159"/>
      <c r="AO96" s="354"/>
      <c r="AP96" s="355"/>
      <c r="AQ96" s="355"/>
      <c r="AR96" s="355"/>
      <c r="AS96" s="355"/>
      <c r="AT96" s="355"/>
      <c r="AU96" s="355"/>
      <c r="AV96" s="355"/>
      <c r="AW96" s="356"/>
      <c r="AX96" s="338"/>
      <c r="AY96" s="339"/>
      <c r="AZ96" s="339"/>
      <c r="BA96" s="339"/>
      <c r="BB96" s="339"/>
      <c r="BC96" s="340"/>
      <c r="BD96" s="340"/>
      <c r="BE96" s="340"/>
      <c r="BF96" s="340"/>
      <c r="BG96" s="340"/>
      <c r="BH96" s="340"/>
      <c r="BI96" s="340"/>
      <c r="BJ96" s="340"/>
      <c r="BK96" s="340"/>
      <c r="BL96" s="340"/>
      <c r="BM96" s="340"/>
      <c r="BN96" s="340"/>
      <c r="BO96" s="340"/>
      <c r="BP96" s="340"/>
      <c r="BQ96" s="340"/>
      <c r="BR96" s="340"/>
      <c r="BS96" s="340"/>
      <c r="BT96" s="340"/>
      <c r="BU96" s="340"/>
      <c r="BV96" s="340"/>
      <c r="BW96" s="340"/>
      <c r="BX96" s="340"/>
      <c r="BY96" s="340"/>
      <c r="BZ96" s="340"/>
      <c r="CA96" s="340"/>
    </row>
    <row r="97" spans="1:79" ht="11.4" customHeight="1">
      <c r="A97" s="418" t="s">
        <v>181</v>
      </c>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159"/>
      <c r="AO97" s="354"/>
      <c r="AP97" s="355"/>
      <c r="AQ97" s="355"/>
      <c r="AR97" s="355"/>
      <c r="AS97" s="355"/>
      <c r="AT97" s="355"/>
      <c r="AU97" s="355"/>
      <c r="AV97" s="355"/>
      <c r="AW97" s="356"/>
      <c r="AX97" s="338"/>
      <c r="AY97" s="339"/>
      <c r="AZ97" s="339"/>
      <c r="BA97" s="339"/>
      <c r="BB97" s="339"/>
      <c r="BC97" s="340"/>
      <c r="BD97" s="340"/>
      <c r="BE97" s="340"/>
      <c r="BF97" s="340"/>
      <c r="BG97" s="340"/>
      <c r="BH97" s="340"/>
      <c r="BI97" s="340"/>
      <c r="BJ97" s="340"/>
      <c r="BK97" s="340"/>
      <c r="BL97" s="340"/>
      <c r="BM97" s="340"/>
      <c r="BN97" s="340"/>
      <c r="BO97" s="340"/>
      <c r="BP97" s="340"/>
      <c r="BQ97" s="340"/>
      <c r="BR97" s="340"/>
      <c r="BS97" s="340"/>
      <c r="BT97" s="340"/>
      <c r="BU97" s="340"/>
      <c r="BV97" s="340"/>
      <c r="BW97" s="340"/>
      <c r="BX97" s="340"/>
      <c r="BY97" s="340"/>
      <c r="BZ97" s="340"/>
      <c r="CA97" s="340"/>
    </row>
    <row r="98" spans="1:79" s="193" customFormat="1" ht="11.4" customHeight="1">
      <c r="A98" s="418"/>
      <c r="B98" s="418"/>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row>
    <row r="99" spans="1:79" s="193" customFormat="1" ht="11.4" customHeight="1">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row>
    <row r="100" spans="1:79" s="193" customFormat="1" ht="11.4" customHeight="1">
      <c r="A100" s="192"/>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row>
    <row r="101" spans="1:79" s="193" customFormat="1" ht="11.4" customHeight="1">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row>
    <row r="102" spans="1:79" s="193" customFormat="1" ht="11.4"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row>
    <row r="103" spans="1:79" s="193" customFormat="1" ht="11.4" customHeight="1">
      <c r="A103" s="192"/>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row>
    <row r="104" spans="1:79" s="193" customFormat="1" ht="11.4" customHeight="1">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row>
    <row r="105" spans="1:79" s="193" customFormat="1" ht="11.4" customHeight="1">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row>
    <row r="106" spans="1:79" ht="11.4"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row>
    <row r="107" spans="1:79" ht="11.4" customHeight="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row>
    <row r="108" spans="1:79" ht="11.4"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row>
    <row r="109" spans="1:79" ht="11.4"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row>
    <row r="110" spans="1:79" ht="11.4" customHeight="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row>
    <row r="111" spans="1:79" ht="11.4" customHeight="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row>
    <row r="112" spans="1:79" ht="11.4"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row>
    <row r="113" spans="1:36" ht="11.4" customHeight="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row>
    <row r="114" spans="1:36" ht="11.4" customHeight="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row>
    <row r="115" spans="1:36" ht="11.4" customHeight="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row>
    <row r="116" spans="1:36" ht="11.4" customHeight="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row>
    <row r="117" spans="1:36" ht="11.4"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row>
    <row r="118" spans="1:36" ht="11.4" customHeight="1">
      <c r="A118" s="161"/>
      <c r="B118" s="160"/>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row>
    <row r="119" spans="1:36" ht="11.4" customHeight="1">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row>
    <row r="120" spans="1:36" ht="11.4" customHeight="1">
      <c r="B120" s="161"/>
    </row>
    <row r="121" spans="1:36" ht="11.4" customHeight="1"/>
    <row r="122" spans="1:36" ht="11.4" customHeight="1"/>
    <row r="123" spans="1:36" ht="11.4" customHeight="1"/>
    <row r="124" spans="1:36" ht="11.4" customHeight="1"/>
    <row r="125" spans="1:36" ht="11.4" customHeight="1"/>
    <row r="126" spans="1:36" ht="11.4" customHeight="1"/>
    <row r="127" spans="1:36" ht="11.4" customHeight="1"/>
    <row r="128" spans="1:36" ht="11.4" customHeight="1"/>
    <row r="129" ht="11.4" customHeight="1"/>
    <row r="130" ht="11.4" customHeight="1"/>
    <row r="131" ht="11.4" customHeight="1"/>
    <row r="132" ht="11.4" customHeight="1"/>
    <row r="133" ht="11.4" customHeight="1"/>
    <row r="134" ht="11.4" customHeight="1"/>
    <row r="135" ht="11.4" customHeight="1"/>
    <row r="136" ht="11.4" customHeight="1"/>
  </sheetData>
  <sheetProtection formatCells="0" formatColumns="0" formatRows="0" insertColumns="0" insertRows="0" autoFilter="0"/>
  <mergeCells count="270">
    <mergeCell ref="A97:AL98"/>
    <mergeCell ref="AO97:AW97"/>
    <mergeCell ref="AX97:BB97"/>
    <mergeCell ref="BC97:CA97"/>
    <mergeCell ref="AO95:AW95"/>
    <mergeCell ref="AX95:BB95"/>
    <mergeCell ref="BC95:CA95"/>
    <mergeCell ref="A96:AL96"/>
    <mergeCell ref="AO96:AW96"/>
    <mergeCell ref="AX96:BB96"/>
    <mergeCell ref="BC96:CA96"/>
    <mergeCell ref="AO93:AW93"/>
    <mergeCell ref="AX93:BB93"/>
    <mergeCell ref="BC93:CA93"/>
    <mergeCell ref="AO94:AW94"/>
    <mergeCell ref="AX94:BB94"/>
    <mergeCell ref="BC94:CA94"/>
    <mergeCell ref="AO91:AW91"/>
    <mergeCell ref="AX91:BB91"/>
    <mergeCell ref="BC91:CA91"/>
    <mergeCell ref="AO92:AW92"/>
    <mergeCell ref="AX92:BB92"/>
    <mergeCell ref="BC92:CA92"/>
    <mergeCell ref="A88:AL94"/>
    <mergeCell ref="AO88:AW88"/>
    <mergeCell ref="AX88:BB88"/>
    <mergeCell ref="BC88:CA88"/>
    <mergeCell ref="AO89:AW89"/>
    <mergeCell ref="AX89:BB89"/>
    <mergeCell ref="BC89:CA89"/>
    <mergeCell ref="AO90:AW90"/>
    <mergeCell ref="AX90:BB90"/>
    <mergeCell ref="BC90:CA90"/>
    <mergeCell ref="AX86:BB86"/>
    <mergeCell ref="BC86:CA86"/>
    <mergeCell ref="A87:D87"/>
    <mergeCell ref="AO87:AW87"/>
    <mergeCell ref="AX87:BB87"/>
    <mergeCell ref="BC87:CA87"/>
    <mergeCell ref="BT78:BV78"/>
    <mergeCell ref="BW78:BY78"/>
    <mergeCell ref="BZ78:CA78"/>
    <mergeCell ref="AV79:AX79"/>
    <mergeCell ref="AY79:BS79"/>
    <mergeCell ref="AQ80:CA82"/>
    <mergeCell ref="A71:AL71"/>
    <mergeCell ref="A72:J72"/>
    <mergeCell ref="A73:AL86"/>
    <mergeCell ref="BK78:BN78"/>
    <mergeCell ref="BO78:BQ78"/>
    <mergeCell ref="BR78:BS78"/>
    <mergeCell ref="AO85:AW85"/>
    <mergeCell ref="AX85:BB85"/>
    <mergeCell ref="BC85:CA85"/>
    <mergeCell ref="AO86:AW86"/>
    <mergeCell ref="A66:I66"/>
    <mergeCell ref="J66:N66"/>
    <mergeCell ref="O66:AM66"/>
    <mergeCell ref="A67:D67"/>
    <mergeCell ref="E67:I67"/>
    <mergeCell ref="J67:N67"/>
    <mergeCell ref="O67:AM67"/>
    <mergeCell ref="A64:I64"/>
    <mergeCell ref="J64:N64"/>
    <mergeCell ref="O64:AM64"/>
    <mergeCell ref="A65:I65"/>
    <mergeCell ref="J65:N65"/>
    <mergeCell ref="O65:AM65"/>
    <mergeCell ref="A62:I62"/>
    <mergeCell ref="J62:N62"/>
    <mergeCell ref="O62:AM62"/>
    <mergeCell ref="A63:I63"/>
    <mergeCell ref="J63:N63"/>
    <mergeCell ref="O63:AM63"/>
    <mergeCell ref="A60:I60"/>
    <mergeCell ref="J60:N60"/>
    <mergeCell ref="O60:AM60"/>
    <mergeCell ref="A61:I61"/>
    <mergeCell ref="J61:N61"/>
    <mergeCell ref="O61:AM61"/>
    <mergeCell ref="A58:I58"/>
    <mergeCell ref="J58:N58"/>
    <mergeCell ref="O58:AM58"/>
    <mergeCell ref="A59:I59"/>
    <mergeCell ref="J59:N59"/>
    <mergeCell ref="O59:AM59"/>
    <mergeCell ref="A56:I56"/>
    <mergeCell ref="J56:N56"/>
    <mergeCell ref="O56:AM56"/>
    <mergeCell ref="A57:I57"/>
    <mergeCell ref="J57:N57"/>
    <mergeCell ref="O57:AM57"/>
    <mergeCell ref="A54:I54"/>
    <mergeCell ref="J54:N54"/>
    <mergeCell ref="O54:AM54"/>
    <mergeCell ref="A55:I55"/>
    <mergeCell ref="J55:N55"/>
    <mergeCell ref="O55:AM55"/>
    <mergeCell ref="C49:AM51"/>
    <mergeCell ref="AX49:BB49"/>
    <mergeCell ref="BC49:CA49"/>
    <mergeCell ref="AX50:BB50"/>
    <mergeCell ref="BC50:CA50"/>
    <mergeCell ref="AX51:BB51"/>
    <mergeCell ref="BC51:CA51"/>
    <mergeCell ref="AO47:AW47"/>
    <mergeCell ref="AX47:BB47"/>
    <mergeCell ref="BC47:CA47"/>
    <mergeCell ref="H48:J48"/>
    <mergeCell ref="K48:AE48"/>
    <mergeCell ref="AO48:AW48"/>
    <mergeCell ref="AX48:BB48"/>
    <mergeCell ref="BC48:CA48"/>
    <mergeCell ref="BC45:CA45"/>
    <mergeCell ref="AO46:AW46"/>
    <mergeCell ref="AX46:BB46"/>
    <mergeCell ref="BC46:CA46"/>
    <mergeCell ref="W47:Z47"/>
    <mergeCell ref="AA47:AC47"/>
    <mergeCell ref="AD47:AE47"/>
    <mergeCell ref="AF47:AH47"/>
    <mergeCell ref="AI47:AK47"/>
    <mergeCell ref="AL47:AM47"/>
    <mergeCell ref="A45:D45"/>
    <mergeCell ref="E45:I45"/>
    <mergeCell ref="J45:N45"/>
    <mergeCell ref="O45:AM45"/>
    <mergeCell ref="AO45:AW45"/>
    <mergeCell ref="AX45:BB45"/>
    <mergeCell ref="A44:I44"/>
    <mergeCell ref="J44:N44"/>
    <mergeCell ref="O44:AM44"/>
    <mergeCell ref="AO44:AW44"/>
    <mergeCell ref="AX44:BB44"/>
    <mergeCell ref="BC44:CA44"/>
    <mergeCell ref="A43:I43"/>
    <mergeCell ref="J43:N43"/>
    <mergeCell ref="O43:AM43"/>
    <mergeCell ref="AO43:AW43"/>
    <mergeCell ref="AX43:BB43"/>
    <mergeCell ref="BC43:CA43"/>
    <mergeCell ref="A42:I42"/>
    <mergeCell ref="J42:N42"/>
    <mergeCell ref="O42:AM42"/>
    <mergeCell ref="AO42:AW42"/>
    <mergeCell ref="AX42:BB42"/>
    <mergeCell ref="BC42:CA42"/>
    <mergeCell ref="A41:I41"/>
    <mergeCell ref="J41:N41"/>
    <mergeCell ref="O41:AM41"/>
    <mergeCell ref="AO41:AW41"/>
    <mergeCell ref="AX41:BB41"/>
    <mergeCell ref="BC41:CA41"/>
    <mergeCell ref="A40:I40"/>
    <mergeCell ref="J40:N40"/>
    <mergeCell ref="O40:AM40"/>
    <mergeCell ref="AO40:AW40"/>
    <mergeCell ref="AX40:BB40"/>
    <mergeCell ref="BC40:CA40"/>
    <mergeCell ref="A39:I39"/>
    <mergeCell ref="J39:N39"/>
    <mergeCell ref="O39:AM39"/>
    <mergeCell ref="AO39:AW39"/>
    <mergeCell ref="AX39:BB39"/>
    <mergeCell ref="BC39:CA39"/>
    <mergeCell ref="A37:I37"/>
    <mergeCell ref="J37:N37"/>
    <mergeCell ref="O37:AM37"/>
    <mergeCell ref="A38:I38"/>
    <mergeCell ref="J38:N38"/>
    <mergeCell ref="O38:AM38"/>
    <mergeCell ref="A35:I35"/>
    <mergeCell ref="J35:N35"/>
    <mergeCell ref="O35:AM35"/>
    <mergeCell ref="AX35:BB35"/>
    <mergeCell ref="BC35:CA35"/>
    <mergeCell ref="A36:I36"/>
    <mergeCell ref="J36:N36"/>
    <mergeCell ref="O36:AM36"/>
    <mergeCell ref="AX36:BB36"/>
    <mergeCell ref="BC36:CA36"/>
    <mergeCell ref="A34:I34"/>
    <mergeCell ref="J34:N34"/>
    <mergeCell ref="O34:AM34"/>
    <mergeCell ref="AO34:AW34"/>
    <mergeCell ref="AX34:BB34"/>
    <mergeCell ref="BC34:CA34"/>
    <mergeCell ref="A33:I33"/>
    <mergeCell ref="J33:N33"/>
    <mergeCell ref="O33:AM33"/>
    <mergeCell ref="AO33:AW33"/>
    <mergeCell ref="AX33:BB33"/>
    <mergeCell ref="BC33:CA33"/>
    <mergeCell ref="A32:I32"/>
    <mergeCell ref="J32:N32"/>
    <mergeCell ref="O32:AM32"/>
    <mergeCell ref="AO32:AW32"/>
    <mergeCell ref="AX32:BB32"/>
    <mergeCell ref="BC32:CA32"/>
    <mergeCell ref="A31:I31"/>
    <mergeCell ref="J31:N31"/>
    <mergeCell ref="O31:AM31"/>
    <mergeCell ref="AO31:AW31"/>
    <mergeCell ref="AX31:BB31"/>
    <mergeCell ref="BC31:CA31"/>
    <mergeCell ref="A30:I30"/>
    <mergeCell ref="J30:N30"/>
    <mergeCell ref="O30:AM30"/>
    <mergeCell ref="AO30:AW30"/>
    <mergeCell ref="AX30:BB30"/>
    <mergeCell ref="BC30:CA30"/>
    <mergeCell ref="A29:I29"/>
    <mergeCell ref="J29:N29"/>
    <mergeCell ref="O29:AM29"/>
    <mergeCell ref="AO29:AW29"/>
    <mergeCell ref="AX29:BB29"/>
    <mergeCell ref="BC29:CA29"/>
    <mergeCell ref="A28:I28"/>
    <mergeCell ref="J28:N28"/>
    <mergeCell ref="O28:AM28"/>
    <mergeCell ref="AO28:AW28"/>
    <mergeCell ref="AX28:BB28"/>
    <mergeCell ref="BC28:CA28"/>
    <mergeCell ref="A27:I27"/>
    <mergeCell ref="J27:N27"/>
    <mergeCell ref="O27:AM27"/>
    <mergeCell ref="AO27:AW27"/>
    <mergeCell ref="AX27:BB27"/>
    <mergeCell ref="BC27:CA27"/>
    <mergeCell ref="A26:I26"/>
    <mergeCell ref="J26:N26"/>
    <mergeCell ref="O26:AM26"/>
    <mergeCell ref="AO26:AW26"/>
    <mergeCell ref="AX26:BB26"/>
    <mergeCell ref="BC26:CA26"/>
    <mergeCell ref="AO24:AW24"/>
    <mergeCell ref="AX24:BB24"/>
    <mergeCell ref="BC24:CA24"/>
    <mergeCell ref="A25:I25"/>
    <mergeCell ref="J25:N25"/>
    <mergeCell ref="O25:AM25"/>
    <mergeCell ref="AO25:AW25"/>
    <mergeCell ref="AX25:BB25"/>
    <mergeCell ref="BC25:CA25"/>
    <mergeCell ref="H14:J14"/>
    <mergeCell ref="K14:AE14"/>
    <mergeCell ref="C15:AM22"/>
    <mergeCell ref="A24:I24"/>
    <mergeCell ref="J24:N24"/>
    <mergeCell ref="O24:AM2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4">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H48:J48 AV79:AX79">
      <formula1>$AP$12:$AP$13</formula1>
    </dataValidation>
    <dataValidation type="list" allowBlank="1" showInputMessage="1" showErrorMessage="1" sqref="H14:J14">
      <formula1>$AP$7:$AP$11</formula1>
    </dataValidation>
    <dataValidation imeMode="halfAlpha" allowBlank="1" showInputMessage="1" showErrorMessage="1" sqref="S46:V47 W46:X46 AD46:AH46 J46:N47 AM46 BG77:BJ78 BK77:BL77 BR77:BV77 AX77:BB78 CA77"/>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152400</xdr:colOff>
                    <xdr:row>8</xdr:row>
                    <xdr:rowOff>259080</xdr:rowOff>
                  </from>
                  <to>
                    <xdr:col>9</xdr:col>
                    <xdr:colOff>30480</xdr:colOff>
                    <xdr:row>10</xdr:row>
                    <xdr:rowOff>30480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152400</xdr:colOff>
                    <xdr:row>9</xdr:row>
                    <xdr:rowOff>220980</xdr:rowOff>
                  </from>
                  <to>
                    <xdr:col>9</xdr:col>
                    <xdr:colOff>30480</xdr:colOff>
                    <xdr:row>11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（はじめにお読みください）本申請書の使い方</vt:lpstr>
      <vt:lpstr>総括表</vt:lpstr>
      <vt:lpstr>申請額一覧 </vt:lpstr>
      <vt:lpstr>個票１</vt:lpstr>
      <vt:lpstr>個票2</vt:lpstr>
      <vt:lpstr>個票3</vt:lpstr>
      <vt:lpstr>個票4</vt:lpstr>
      <vt:lpstr>個票5</vt:lpstr>
      <vt:lpstr>個票6</vt:lpstr>
      <vt:lpstr>基準単価</vt:lpstr>
      <vt:lpstr>基準単価!Print_Area</vt:lpstr>
      <vt:lpstr>個票１!Print_Area</vt:lpstr>
      <vt:lpstr>個票2!Print_Area</vt:lpstr>
      <vt:lpstr>個票3!Print_Area</vt:lpstr>
      <vt:lpstr>個票4!Print_Area</vt:lpstr>
      <vt:lpstr>個票5!Print_Area</vt:lpstr>
      <vt:lpstr>個票6!Print_Area</vt:lpstr>
      <vt:lpstr>'申請額一覧 '!Print_Area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秀寿</dc:creator>
  <cp:lastModifiedBy>佐藤 毅之</cp:lastModifiedBy>
  <cp:lastPrinted>2021-12-20T12:19:15Z</cp:lastPrinted>
  <dcterms:created xsi:type="dcterms:W3CDTF">2021-12-16T23:51:28Z</dcterms:created>
  <dcterms:modified xsi:type="dcterms:W3CDTF">2024-01-17T23:36:05Z</dcterms:modified>
</cp:coreProperties>
</file>