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水道・簡水・下水\R03決算\02　回答\"/>
    </mc:Choice>
  </mc:AlternateContent>
  <workbookProtection workbookAlgorithmName="SHA-512" workbookHashValue="IjxylgSH+pFWnSSfq6V6ftexiGYcB18p/YN0sCWEizPGdUrQ8guXInNzZbqQKXCa3TpbonT7MhxV1acqMug1UQ==" workbookSaltValue="a4xwTMeLymeV5ctH7aq/xg==" workbookSpinCount="100000" lockStructure="1"/>
  <bookViews>
    <workbookView xWindow="0" yWindow="0" windowWidth="10020" windowHeight="10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AT10" i="4"/>
  <c r="AL10" i="4"/>
  <c r="AD10" i="4"/>
  <c r="W10" i="4"/>
  <c r="P10" i="4"/>
  <c r="I10" i="4"/>
  <c r="B10" i="4"/>
  <c r="BB8" i="4"/>
  <c r="AT8" i="4"/>
  <c r="AL8" i="4"/>
  <c r="AD8" i="4"/>
  <c r="P8" i="4"/>
  <c r="I8" i="4"/>
  <c r="B8" i="4"/>
</calcChain>
</file>

<file path=xl/sharedStrings.xml><?xml version="1.0" encoding="utf-8"?>
<sst xmlns="http://schemas.openxmlformats.org/spreadsheetml/2006/main" count="307" uniqueCount="117">
  <si>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</si>
  <si>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</si>
  <si>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</si>
  <si>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</si>
  <si>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</si>
  <si>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</si>
  <si>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</si>
  <si>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</si>
  <si>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</si>
  <si>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</si>
  <si>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</si>
  <si>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</si>
  <si>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</si>
  <si>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</si>
  <si>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</si>
  <si>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</si>
  <si>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</si>
  <si>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</si>
  <si>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</si>
  <si>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</si>
  <si>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</si>
  <si>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</si>
  <si>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</si>
  <si>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</si>
  <si>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</si>
  <si>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</si>
  <si>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</si>
  <si>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</si>
  <si>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</si>
  <si>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</si>
  <si>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</si>
  <si>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</si>
  <si>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</si>
  <si>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</si>
  <si>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</si>
  <si>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</si>
  <si>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</si>
  <si>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</si>
  <si>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</si>
  <si>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</si>
  <si>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</si>
  <si>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</si>
  <si>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</si>
  <si>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</si>
  <si>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</si>
  <si>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</si>
  <si>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</si>
  <si>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</si>
  <si>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</si>
  <si>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</si>
  <si>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</si>
  <si>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</si>
  <si>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</si>
  <si>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</si>
  <si>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</si>
  <si>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</si>
  <si>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</si>
  <si>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</si>
  <si>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</si>
  <si>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</si>
  <si>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</si>
  <si>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</si>
  <si>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</si>
  <si>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</si>
  <si>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</si>
  <si>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</si>
  <si>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</si>
  <si>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</si>
  <si>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</si>
  <si>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</si>
  <si>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</si>
  <si>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</si>
  <si>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</si>
  <si>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</si>
  <si>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</si>
  <si>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</si>
  <si>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</si>
  <si>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</si>
  <si>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</si>
  <si>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</si>
  <si>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</si>
  <si>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</si>
  <si>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</si>
  <si>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</si>
  <si>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</si>
  <si>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</si>
  <si>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</si>
  <si>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</si>
  <si>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</si>
  <si>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</si>
  <si>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</si>
  <si>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</si>
  <si>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</si>
  <si>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</si>
  <si>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</si>
  <si>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</si>
  <si>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</si>
  <si>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</si>
  <si>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</si>
  <si>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</si>
  <si>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</si>
  <si>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</si>
  <si>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</si>
  <si>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</si>
  <si>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</si>
  <si>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</si>
  <si>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</si>
  <si>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</si>
  <si>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</si>
  <si>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</si>
  <si>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</si>
  <si>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</si>
  <si>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</si>
  <si>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</si>
  <si>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①有形固定資産減価償却率は、令和2年度に地方公営企業法を適用し、資産の経過年数が2年となっているため、類似団体平均値より低い状況にある。</t>
    <rPh sb="1" eb="7">
      <t>ユウケイコテイシサン</t>
    </rPh>
    <rPh sb="7" eb="12">
      <t>ゲンカショウキャクリツ</t>
    </rPh>
    <rPh sb="14" eb="16">
      <t>レイワ</t>
    </rPh>
    <rPh sb="17" eb="19">
      <t>ネンド</t>
    </rPh>
    <rPh sb="20" eb="22">
      <t>チホウ</t>
    </rPh>
    <rPh sb="22" eb="24">
      <t>コウエイ</t>
    </rPh>
    <rPh sb="24" eb="26">
      <t>キギョウ</t>
    </rPh>
    <rPh sb="26" eb="27">
      <t>ホウ</t>
    </rPh>
    <rPh sb="28" eb="30">
      <t>テキヨウ</t>
    </rPh>
    <rPh sb="32" eb="34">
      <t>シサン</t>
    </rPh>
    <rPh sb="35" eb="37">
      <t>ケイカ</t>
    </rPh>
    <rPh sb="37" eb="39">
      <t>ネンスウ</t>
    </rPh>
    <rPh sb="41" eb="42">
      <t>ネン</t>
    </rPh>
    <rPh sb="51" eb="53">
      <t>ルイジ</t>
    </rPh>
    <rPh sb="53" eb="55">
      <t>ダンタイ</t>
    </rPh>
    <rPh sb="55" eb="57">
      <t>ヘイキン</t>
    </rPh>
    <rPh sb="57" eb="58">
      <t>チ</t>
    </rPh>
    <rPh sb="60" eb="61">
      <t>ヒク</t>
    </rPh>
    <rPh sb="62" eb="64">
      <t>ジョウキョウ</t>
    </rPh>
    <phoneticPr fontId="4"/>
  </si>
  <si>
    <t>　本市の特定地域生活排水処理事業は、市街化区域や農村地域以外の地域での「環境保全・衛生的な生活の確保」を目的に浄化槽を整備する事業である。
　浄化槽の規模は延床面積により決定されるが、本事業が対象とする地域は延床面積の広い一般家庭が多い。浄化槽の処理能力に対して一世帯あたりの使用人数が少なく、使用水量が処理能力を下回るため、施設利用率も低くなっている。
　有収水量や使用料収入の伸びが鈍化しつつある一方、浄化槽の維持管理に係る経費は設備の老朽化や物価上昇等により増加傾向にあり、使用料収入だけで安定した経営を行うことは困難な状況にあるため、引き続き一般会計からの繰入金が必要である。
　なお、令和3年度より浄化槽の仕様見直しによるコスト縮減の取組みを開始したところである。</t>
    <rPh sb="116" eb="117">
      <t>オオ</t>
    </rPh>
    <rPh sb="123" eb="127">
      <t>ショリノウリョク</t>
    </rPh>
    <rPh sb="157" eb="159">
      <t>シタマワ</t>
    </rPh>
    <rPh sb="190" eb="191">
      <t>ノ</t>
    </rPh>
    <rPh sb="193" eb="195">
      <t>ドンカ</t>
    </rPh>
    <rPh sb="297" eb="299">
      <t>レイワ</t>
    </rPh>
    <rPh sb="300" eb="302">
      <t>ネンド</t>
    </rPh>
    <rPh sb="304" eb="307">
      <t>ジョウカソウ</t>
    </rPh>
    <rPh sb="308" eb="310">
      <t>シヨウ</t>
    </rPh>
    <rPh sb="310" eb="312">
      <t>ミナオ</t>
    </rPh>
    <rPh sb="319" eb="321">
      <t>シュクゲン</t>
    </rPh>
    <rPh sb="322" eb="324">
      <t>トリク</t>
    </rPh>
    <rPh sb="326" eb="328">
      <t>カイシ</t>
    </rPh>
    <phoneticPr fontId="4"/>
  </si>
  <si>
    <t>　令和2年度4月に地方公営企業法を全部適用し、令和3年度は法適用事業として2年目の決算となった。
①経営収支比率は、類似団体平均値を上回っているものの、整備の進捗に伴う使用料収入の伸びが鈍化しつつあり、収入の多くを一般会計からの繰入金で賄っている状況にある。
③流動比率は、類似団体平均値を下回っており、今後も企業債償還額の増加が見込まれるため、注意が必要である。
④企業債残高対事業規模比率は、一般会計が企業債を負担することとしているため0％だが、事業の性質上、使用料収入の割合が低いことが課題である。
⑤経費回収率は、類似団体平均値を下回っているが、公共下水道事業と同一の料金体系を採用しているため、使用料収入だけでは汚水処理に要する経費を回収することが困難な状況にある。
⑥汚水処理原価は、類似団体平均値を上回っており、整備に伴い有収水量が増加する一方、設備の老朽化や物価上昇等に伴い汚水処理費が増加していることから、維持管理費の抑制が課題となっている。
⑦施設利用率は、延床面積に基づき決定される浄化槽の処理能力に対し、一世帯あたりの使用水量が少ないため、稼働率が低くなっている。
⑧水洗化率は、浄化槽の整備に際して遅延なく排水設備を設置しなければならない制度であるため、100％となっている。</t>
    <rPh sb="51" eb="57">
      <t>ケイエイシュウシヒリツ</t>
    </rPh>
    <rPh sb="59" eb="63">
      <t>ルイジダンタイ</t>
    </rPh>
    <rPh sb="63" eb="66">
      <t>ヘイキンチ</t>
    </rPh>
    <rPh sb="67" eb="69">
      <t>ウエカイ</t>
    </rPh>
    <rPh sb="77" eb="79">
      <t>セイビ</t>
    </rPh>
    <rPh sb="80" eb="82">
      <t>シンチョク</t>
    </rPh>
    <rPh sb="83" eb="84">
      <t>トモナ</t>
    </rPh>
    <rPh sb="85" eb="90">
      <t>シヨウリョウシュウニュウ</t>
    </rPh>
    <rPh sb="91" eb="92">
      <t>ノ</t>
    </rPh>
    <rPh sb="94" eb="96">
      <t>ドンカ</t>
    </rPh>
    <rPh sb="102" eb="104">
      <t>シュウニュウ</t>
    </rPh>
    <rPh sb="105" eb="106">
      <t>オオ</t>
    </rPh>
    <rPh sb="108" eb="112">
      <t>イッパンカイケイ</t>
    </rPh>
    <rPh sb="115" eb="118">
      <t>クリイレキン</t>
    </rPh>
    <rPh sb="119" eb="120">
      <t>マカナ</t>
    </rPh>
    <rPh sb="124" eb="126">
      <t>ジョウキョウ</t>
    </rPh>
    <rPh sb="132" eb="136">
      <t>リュウドウヒリツ</t>
    </rPh>
    <rPh sb="138" eb="142">
      <t>ルイジダンタイ</t>
    </rPh>
    <rPh sb="142" eb="145">
      <t>ヘイキンチ</t>
    </rPh>
    <rPh sb="146" eb="148">
      <t>シタマワ</t>
    </rPh>
    <rPh sb="153" eb="155">
      <t>コンゴ</t>
    </rPh>
    <rPh sb="156" eb="162">
      <t>キギョウサイショウカンガク</t>
    </rPh>
    <rPh sb="163" eb="165">
      <t>ゾウカ</t>
    </rPh>
    <rPh sb="166" eb="168">
      <t>ミコ</t>
    </rPh>
    <rPh sb="174" eb="176">
      <t>チュウイ</t>
    </rPh>
    <rPh sb="177" eb="179">
      <t>ヒツヨウ</t>
    </rPh>
    <rPh sb="185" eb="188">
      <t>キギョウサイ</t>
    </rPh>
    <rPh sb="188" eb="190">
      <t>ザンダカ</t>
    </rPh>
    <rPh sb="190" eb="191">
      <t>タイ</t>
    </rPh>
    <rPh sb="191" eb="193">
      <t>ジギョウ</t>
    </rPh>
    <rPh sb="193" eb="197">
      <t>キボヒリツ</t>
    </rPh>
    <rPh sb="255" eb="260">
      <t>ケイヒカイシュウリツ</t>
    </rPh>
    <rPh sb="364" eb="366">
      <t>セイビ</t>
    </rPh>
    <rPh sb="367" eb="368">
      <t>トモナ</t>
    </rPh>
    <rPh sb="369" eb="373">
      <t>ユウシュウスイリョウ</t>
    </rPh>
    <rPh sb="374" eb="376">
      <t>ゾウカ</t>
    </rPh>
    <rPh sb="378" eb="380">
      <t>イッポウ</t>
    </rPh>
    <rPh sb="381" eb="383">
      <t>セツビ</t>
    </rPh>
    <rPh sb="384" eb="387">
      <t>ロウキュウカ</t>
    </rPh>
    <rPh sb="388" eb="390">
      <t>ブッカ</t>
    </rPh>
    <rPh sb="390" eb="392">
      <t>ジョウショウ</t>
    </rPh>
    <rPh sb="392" eb="393">
      <t>トウ</t>
    </rPh>
    <rPh sb="394" eb="395">
      <t>トモナ</t>
    </rPh>
    <rPh sb="402" eb="404">
      <t>ゾウカ</t>
    </rPh>
    <rPh sb="413" eb="418">
      <t>イジカンリヒ</t>
    </rPh>
    <rPh sb="419" eb="421">
      <t>ヨクセイ</t>
    </rPh>
    <rPh sb="422" eb="424">
      <t>カダイ</t>
    </rPh>
    <rPh sb="448" eb="450">
      <t>ケッテイ</t>
    </rPh>
    <rPh sb="457" eb="461">
      <t>ショリノウリョク</t>
    </rPh>
    <rPh sb="462" eb="463">
      <t>タイ</t>
    </rPh>
    <rPh sb="497" eb="501">
      <t>スイセンカリツ</t>
    </rPh>
    <rPh sb="503" eb="506">
      <t>ジョウカソウ</t>
    </rPh>
    <rPh sb="507" eb="509">
      <t>セイビ</t>
    </rPh>
    <rPh sb="510" eb="511">
      <t>サイ</t>
    </rPh>
    <rPh sb="513" eb="515">
      <t>チエン</t>
    </rPh>
    <rPh sb="517" eb="521">
      <t>ハイスイセツビ</t>
    </rPh>
    <rPh sb="522" eb="524">
      <t>セッチ</t>
    </rPh>
    <rPh sb="533" eb="535">
      <t>セイド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</si>
</sst>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BD-43A4-B7B1-085E059D1E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9BD-43A4-B7B1-085E059D1E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50.63</c:v>
                </c:pt>
                <c:pt idx="4">
                  <c:v>49.97</c:v>
                </c:pt>
              </c:numCache>
            </c:numRef>
          </c:val>
          <c:extLst>
            <c:ext xmlns:c16="http://schemas.microsoft.com/office/drawing/2014/chart" uri="{C3380CC4-5D6E-409C-BE32-E72D297353CC}">
              <c16:uniqueId val="{00000000-5822-433F-96F1-62582830AC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5822-433F-96F1-62582830AC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9E6D-4810-8BE3-D15B35A2DE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9E6D-4810-8BE3-D15B35A2DE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101.48</c:v>
                </c:pt>
                <c:pt idx="4">
                  <c:v>105.85</c:v>
                </c:pt>
              </c:numCache>
            </c:numRef>
          </c:val>
          <c:extLst>
            <c:ext xmlns:c16="http://schemas.microsoft.com/office/drawing/2014/chart" uri="{C3380CC4-5D6E-409C-BE32-E72D297353CC}">
              <c16:uniqueId val="{00000000-A61D-45E2-BF1E-44E582A9A1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A61D-45E2-BF1E-44E582A9A1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4.42</c:v>
                </c:pt>
                <c:pt idx="4">
                  <c:v>8.56</c:v>
                </c:pt>
              </c:numCache>
            </c:numRef>
          </c:val>
          <c:extLst>
            <c:ext xmlns:c16="http://schemas.microsoft.com/office/drawing/2014/chart" uri="{C3380CC4-5D6E-409C-BE32-E72D297353CC}">
              <c16:uniqueId val="{00000000-EA10-469B-92A5-85D8C6E09FF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EA10-469B-92A5-85D8C6E09FF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14-455D-ADAC-DE8AE0032A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D14-455D-ADAC-DE8AE0032A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CA9-49A7-9BA9-36AE167BEB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8CA9-49A7-9BA9-36AE167BEB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104.63</c:v>
                </c:pt>
                <c:pt idx="4">
                  <c:v>108.04</c:v>
                </c:pt>
              </c:numCache>
            </c:numRef>
          </c:val>
          <c:extLst>
            <c:ext xmlns:c16="http://schemas.microsoft.com/office/drawing/2014/chart" uri="{C3380CC4-5D6E-409C-BE32-E72D297353CC}">
              <c16:uniqueId val="{00000000-4BE0-4C0F-83FC-1432ABC2CC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4BE0-4C0F-83FC-1432ABC2CC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F8A-4174-BA11-7711CA6E44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EF8A-4174-BA11-7711CA6E44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33.9</c:v>
                </c:pt>
                <c:pt idx="4">
                  <c:v>30.2</c:v>
                </c:pt>
              </c:numCache>
            </c:numRef>
          </c:val>
          <c:extLst>
            <c:ext xmlns:c16="http://schemas.microsoft.com/office/drawing/2014/chart" uri="{C3380CC4-5D6E-409C-BE32-E72D297353CC}">
              <c16:uniqueId val="{00000000-2510-43E2-B7F5-867B7F23F40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2510-43E2-B7F5-867B7F23F40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448.2</c:v>
                </c:pt>
                <c:pt idx="4">
                  <c:v>502.89</c:v>
                </c:pt>
              </c:numCache>
            </c:numRef>
          </c:val>
          <c:extLst>
            <c:ext xmlns:c16="http://schemas.microsoft.com/office/drawing/2014/chart" uri="{C3380CC4-5D6E-409C-BE32-E72D297353CC}">
              <c16:uniqueId val="{00000000-E501-4406-B122-8DF68CC3AD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E501-4406-B122-8DF68CC3AD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16"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会津若松市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自治体職員</v>
      </c>
      <c r="AE8" s="41"/>
      <c r="AF8" s="41"/>
      <c r="AG8" s="41"/>
      <c r="AH8" s="41"/>
      <c r="AI8" s="41"/>
      <c r="AJ8" s="41"/>
      <c r="AK8" s="3"/>
      <c r="AL8" s="42">
        <f>データ!S6</f>
        <v>115556</v>
      </c>
      <c r="AM8" s="42"/>
      <c r="AN8" s="42"/>
      <c r="AO8" s="42"/>
      <c r="AP8" s="42"/>
      <c r="AQ8" s="42"/>
      <c r="AR8" s="42"/>
      <c r="AS8" s="42"/>
      <c r="AT8" s="35">
        <f>データ!T6</f>
        <v>382.97</v>
      </c>
      <c r="AU8" s="35"/>
      <c r="AV8" s="35"/>
      <c r="AW8" s="35"/>
      <c r="AX8" s="35"/>
      <c r="AY8" s="35"/>
      <c r="AZ8" s="35"/>
      <c r="BA8" s="35"/>
      <c r="BB8" s="35">
        <f>データ!U6</f>
        <v>301.74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30.67</v>
      </c>
      <c r="J10" s="35"/>
      <c r="K10" s="35"/>
      <c r="L10" s="35"/>
      <c r="M10" s="35"/>
      <c r="N10" s="35"/>
      <c r="O10" s="35"/>
      <c r="P10" s="35">
        <f>データ!P6</f>
        <v>3.2</v>
      </c>
      <c r="Q10" s="35"/>
      <c r="R10" s="35"/>
      <c r="S10" s="35"/>
      <c r="T10" s="35"/>
      <c r="U10" s="35"/>
      <c r="V10" s="35"/>
      <c r="W10" s="35">
        <f>データ!Q6</f>
        <v>100</v>
      </c>
      <c r="X10" s="35"/>
      <c r="Y10" s="35"/>
      <c r="Z10" s="35"/>
      <c r="AA10" s="35"/>
      <c r="AB10" s="35"/>
      <c r="AC10" s="35"/>
      <c r="AD10" s="42">
        <f>データ!R6</f>
        <v>2860</v>
      </c>
      <c r="AE10" s="42"/>
      <c r="AF10" s="42"/>
      <c r="AG10" s="42"/>
      <c r="AH10" s="42"/>
      <c r="AI10" s="42"/>
      <c r="AJ10" s="42"/>
      <c r="AK10" s="2"/>
      <c r="AL10" s="42">
        <f>データ!V6</f>
        <v>3663</v>
      </c>
      <c r="AM10" s="42"/>
      <c r="AN10" s="42"/>
      <c r="AO10" s="42"/>
      <c r="AP10" s="42"/>
      <c r="AQ10" s="42"/>
      <c r="AR10" s="42"/>
      <c r="AS10" s="42"/>
      <c r="AT10" s="35">
        <f>データ!W6</f>
        <v>8.49</v>
      </c>
      <c r="AU10" s="35"/>
      <c r="AV10" s="35"/>
      <c r="AW10" s="35"/>
      <c r="AX10" s="35"/>
      <c r="AY10" s="35"/>
      <c r="AZ10" s="35"/>
      <c r="BA10" s="35"/>
      <c r="BB10" s="35">
        <f>データ!X6</f>
        <v>431.45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YeHMfTvwesRcZpE+D1vYu8eWG5RLsN2k5yqLH276/FyIOzEn2JM8ii24hNipZXkrpxrCDjUesOrQbBvfEKmWKA==" saltValue="coR9kNe5xDTtv0jD7V1m4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72028</v>
      </c>
      <c r="D6" s="19">
        <f t="shared" si="3"/>
        <v>46</v>
      </c>
      <c r="E6" s="19">
        <f t="shared" si="3"/>
        <v>18</v>
      </c>
      <c r="F6" s="19">
        <f t="shared" si="3"/>
        <v>0</v>
      </c>
      <c r="G6" s="19">
        <f t="shared" si="3"/>
        <v>0</v>
      </c>
      <c r="H6" s="19" t="str">
        <f t="shared" si="3"/>
        <v>福島県　会津若松市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30.67</v>
      </c>
      <c r="P6" s="20">
        <f t="shared" si="3"/>
        <v>3.2</v>
      </c>
      <c r="Q6" s="20">
        <f t="shared" si="3"/>
        <v>100</v>
      </c>
      <c r="R6" s="20">
        <f t="shared" si="3"/>
        <v>2860</v>
      </c>
      <c r="S6" s="20">
        <f t="shared" si="3"/>
        <v>115556</v>
      </c>
      <c r="T6" s="20">
        <f t="shared" si="3"/>
        <v>382.97</v>
      </c>
      <c r="U6" s="20">
        <f t="shared" si="3"/>
        <v>301.74</v>
      </c>
      <c r="V6" s="20">
        <f t="shared" si="3"/>
        <v>3663</v>
      </c>
      <c r="W6" s="20">
        <f t="shared" si="3"/>
        <v>8.49</v>
      </c>
      <c r="X6" s="20">
        <f t="shared" si="3"/>
        <v>431.45</v>
      </c>
      <c r="Y6" s="21" t="str">
        <f>IF(Y7="",NA(),Y7)</f>
        <v>-</v>
      </c>
      <c r="Z6" s="21" t="str">
        <f t="shared" ref="Z6:AH6" si="4">IF(Z7="",NA(),Z7)</f>
        <v>-</v>
      </c>
      <c r="AA6" s="21" t="str">
        <f t="shared" si="4"/>
        <v>-</v>
      </c>
      <c r="AB6" s="21">
        <f t="shared" si="4"/>
        <v>101.48</v>
      </c>
      <c r="AC6" s="21">
        <f t="shared" si="4"/>
        <v>105.85</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104.63</v>
      </c>
      <c r="AY6" s="21">
        <f t="shared" si="6"/>
        <v>108.04</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33.9</v>
      </c>
      <c r="BU6" s="21">
        <f t="shared" si="8"/>
        <v>30.2</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448.2</v>
      </c>
      <c r="CF6" s="21">
        <f t="shared" si="9"/>
        <v>502.89</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f t="shared" si="10"/>
        <v>50.63</v>
      </c>
      <c r="CQ6" s="21">
        <f t="shared" si="10"/>
        <v>49.97</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4.42</v>
      </c>
      <c r="DM6" s="21">
        <f t="shared" si="12"/>
        <v>8.56</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72028</v>
      </c>
      <c r="D7" s="23">
        <v>46</v>
      </c>
      <c r="E7" s="23">
        <v>18</v>
      </c>
      <c r="F7" s="23">
        <v>0</v>
      </c>
      <c r="G7" s="23">
        <v>0</v>
      </c>
      <c r="H7" s="23" t="s">
        <v>96</v>
      </c>
      <c r="I7" s="23" t="s">
        <v>97</v>
      </c>
      <c r="J7" s="23" t="s">
        <v>98</v>
      </c>
      <c r="K7" s="23" t="s">
        <v>99</v>
      </c>
      <c r="L7" s="23" t="s">
        <v>100</v>
      </c>
      <c r="M7" s="23" t="s">
        <v>101</v>
      </c>
      <c r="N7" s="24" t="s">
        <v>102</v>
      </c>
      <c r="O7" s="24">
        <v>30.67</v>
      </c>
      <c r="P7" s="24">
        <v>3.2</v>
      </c>
      <c r="Q7" s="24">
        <v>100</v>
      </c>
      <c r="R7" s="24">
        <v>2860</v>
      </c>
      <c r="S7" s="24">
        <v>115556</v>
      </c>
      <c r="T7" s="24">
        <v>382.97</v>
      </c>
      <c r="U7" s="24">
        <v>301.74</v>
      </c>
      <c r="V7" s="24">
        <v>3663</v>
      </c>
      <c r="W7" s="24">
        <v>8.49</v>
      </c>
      <c r="X7" s="24">
        <v>431.45</v>
      </c>
      <c r="Y7" s="24" t="s">
        <v>102</v>
      </c>
      <c r="Z7" s="24" t="s">
        <v>102</v>
      </c>
      <c r="AA7" s="24" t="s">
        <v>102</v>
      </c>
      <c r="AB7" s="24">
        <v>101.48</v>
      </c>
      <c r="AC7" s="24">
        <v>105.85</v>
      </c>
      <c r="AD7" s="24" t="s">
        <v>102</v>
      </c>
      <c r="AE7" s="24" t="s">
        <v>102</v>
      </c>
      <c r="AF7" s="24" t="s">
        <v>102</v>
      </c>
      <c r="AG7" s="24">
        <v>99.03</v>
      </c>
      <c r="AH7" s="24">
        <v>100.41</v>
      </c>
      <c r="AI7" s="24">
        <v>98.81</v>
      </c>
      <c r="AJ7" s="24" t="s">
        <v>102</v>
      </c>
      <c r="AK7" s="24" t="s">
        <v>102</v>
      </c>
      <c r="AL7" s="24" t="s">
        <v>102</v>
      </c>
      <c r="AM7" s="24">
        <v>0</v>
      </c>
      <c r="AN7" s="24">
        <v>0</v>
      </c>
      <c r="AO7" s="24" t="s">
        <v>102</v>
      </c>
      <c r="AP7" s="24" t="s">
        <v>102</v>
      </c>
      <c r="AQ7" s="24" t="s">
        <v>102</v>
      </c>
      <c r="AR7" s="24">
        <v>74.239999999999995</v>
      </c>
      <c r="AS7" s="24">
        <v>83.92</v>
      </c>
      <c r="AT7" s="24">
        <v>102.81</v>
      </c>
      <c r="AU7" s="24" t="s">
        <v>102</v>
      </c>
      <c r="AV7" s="24" t="s">
        <v>102</v>
      </c>
      <c r="AW7" s="24" t="s">
        <v>102</v>
      </c>
      <c r="AX7" s="24">
        <v>104.63</v>
      </c>
      <c r="AY7" s="24">
        <v>108.04</v>
      </c>
      <c r="AZ7" s="24" t="s">
        <v>102</v>
      </c>
      <c r="BA7" s="24" t="s">
        <v>102</v>
      </c>
      <c r="BB7" s="24" t="s">
        <v>102</v>
      </c>
      <c r="BC7" s="24">
        <v>100.47</v>
      </c>
      <c r="BD7" s="24">
        <v>122.71</v>
      </c>
      <c r="BE7" s="24">
        <v>112.2</v>
      </c>
      <c r="BF7" s="24" t="s">
        <v>102</v>
      </c>
      <c r="BG7" s="24" t="s">
        <v>102</v>
      </c>
      <c r="BH7" s="24" t="s">
        <v>102</v>
      </c>
      <c r="BI7" s="24">
        <v>0</v>
      </c>
      <c r="BJ7" s="24">
        <v>0</v>
      </c>
      <c r="BK7" s="24" t="s">
        <v>102</v>
      </c>
      <c r="BL7" s="24" t="s">
        <v>102</v>
      </c>
      <c r="BM7" s="24" t="s">
        <v>102</v>
      </c>
      <c r="BN7" s="24">
        <v>294.27</v>
      </c>
      <c r="BO7" s="24">
        <v>294.08999999999997</v>
      </c>
      <c r="BP7" s="24">
        <v>310.14</v>
      </c>
      <c r="BQ7" s="24" t="s">
        <v>102</v>
      </c>
      <c r="BR7" s="24" t="s">
        <v>102</v>
      </c>
      <c r="BS7" s="24" t="s">
        <v>102</v>
      </c>
      <c r="BT7" s="24">
        <v>33.9</v>
      </c>
      <c r="BU7" s="24">
        <v>30.2</v>
      </c>
      <c r="BV7" s="24" t="s">
        <v>102</v>
      </c>
      <c r="BW7" s="24" t="s">
        <v>102</v>
      </c>
      <c r="BX7" s="24" t="s">
        <v>102</v>
      </c>
      <c r="BY7" s="24">
        <v>60.59</v>
      </c>
      <c r="BZ7" s="24">
        <v>60</v>
      </c>
      <c r="CA7" s="24">
        <v>57.71</v>
      </c>
      <c r="CB7" s="24" t="s">
        <v>102</v>
      </c>
      <c r="CC7" s="24" t="s">
        <v>102</v>
      </c>
      <c r="CD7" s="24" t="s">
        <v>102</v>
      </c>
      <c r="CE7" s="24">
        <v>448.2</v>
      </c>
      <c r="CF7" s="24">
        <v>502.89</v>
      </c>
      <c r="CG7" s="24" t="s">
        <v>102</v>
      </c>
      <c r="CH7" s="24" t="s">
        <v>102</v>
      </c>
      <c r="CI7" s="24" t="s">
        <v>102</v>
      </c>
      <c r="CJ7" s="24">
        <v>280.23</v>
      </c>
      <c r="CK7" s="24">
        <v>282.70999999999998</v>
      </c>
      <c r="CL7" s="24">
        <v>286.17</v>
      </c>
      <c r="CM7" s="24" t="s">
        <v>102</v>
      </c>
      <c r="CN7" s="24" t="s">
        <v>102</v>
      </c>
      <c r="CO7" s="24" t="s">
        <v>102</v>
      </c>
      <c r="CP7" s="24">
        <v>50.63</v>
      </c>
      <c r="CQ7" s="24">
        <v>49.97</v>
      </c>
      <c r="CR7" s="24" t="s">
        <v>102</v>
      </c>
      <c r="CS7" s="24" t="s">
        <v>102</v>
      </c>
      <c r="CT7" s="24" t="s">
        <v>102</v>
      </c>
      <c r="CU7" s="24">
        <v>58.19</v>
      </c>
      <c r="CV7" s="24">
        <v>56.52</v>
      </c>
      <c r="CW7" s="24">
        <v>56.8</v>
      </c>
      <c r="CX7" s="24" t="s">
        <v>102</v>
      </c>
      <c r="CY7" s="24" t="s">
        <v>102</v>
      </c>
      <c r="CZ7" s="24" t="s">
        <v>102</v>
      </c>
      <c r="DA7" s="24">
        <v>100</v>
      </c>
      <c r="DB7" s="24">
        <v>100</v>
      </c>
      <c r="DC7" s="24" t="s">
        <v>102</v>
      </c>
      <c r="DD7" s="24" t="s">
        <v>102</v>
      </c>
      <c r="DE7" s="24" t="s">
        <v>102</v>
      </c>
      <c r="DF7" s="24">
        <v>87.8</v>
      </c>
      <c r="DG7" s="24">
        <v>88.43</v>
      </c>
      <c r="DH7" s="24">
        <v>83.38</v>
      </c>
      <c r="DI7" s="24" t="s">
        <v>102</v>
      </c>
      <c r="DJ7" s="24" t="s">
        <v>102</v>
      </c>
      <c r="DK7" s="24" t="s">
        <v>102</v>
      </c>
      <c r="DL7" s="24">
        <v>4.42</v>
      </c>
      <c r="DM7" s="24">
        <v>8.56</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幸輔</cp:lastModifiedBy>
  <cp:lastPrinted>2023-01-17T23:48:23Z</cp:lastPrinted>
  <dcterms:created xsi:type="dcterms:W3CDTF">2022-12-01T01:40:42Z</dcterms:created>
  <dcterms:modified xsi:type="dcterms:W3CDTF">2023-01-24T05:24:12Z</dcterms:modified>
  <cp:category/>
</cp:coreProperties>
</file>