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15\Desktop\【経営比較分析表】2021_074616_46_1718\"/>
    </mc:Choice>
  </mc:AlternateContent>
  <workbookProtection workbookAlgorithmName="SHA-512" workbookHashValue="zVQGg2IsOco/55NvB41Lx+ITL25/Nojd3oZAzzjNLjNqCcOR6xSE/7eJ4INi1yDB1Da8oPJdV5LDflPYjOl9pQ==" workbookSaltValue="RCkP47pKs1VWxHYlbFMrK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<sst xmlns="http://schemas.openxmlformats.org/spreadsheetml/2006/main" count="297" uniqueCount="117">
  <si>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</si>
  <si>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</si>
  <si>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</si>
  <si>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</si>
  <si>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</si>
  <si>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</si>
  <si>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</si>
  <si>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</si>
  <si>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</si>
  <si>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</si>
  <si>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</si>
  <si>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</si>
  <si>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</si>
  <si>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</si>
  <si>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</si>
  <si>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</si>
  <si>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</si>
  <si>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</si>
  <si>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</si>
  <si>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</si>
  <si>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</si>
  <si>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</si>
  <si>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</si>
  <si>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</si>
  <si>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</si>
  <si>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</si>
  <si>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</si>
  <si>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</si>
  <si>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</si>
  <si>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</si>
  <si>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</si>
  <si>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</si>
  <si>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</si>
  <si>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</si>
  <si>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</si>
  <si>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</si>
  <si>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</si>
  <si>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</si>
  <si>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</si>
  <si>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</si>
  <si>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</si>
  <si>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</si>
  <si>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</si>
  <si>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</si>
  <si>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</si>
  <si>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</si>
  <si>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</si>
  <si>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</si>
  <si>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</si>
  <si>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</si>
  <si>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</si>
  <si>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</si>
  <si>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</si>
  <si>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</si>
  <si>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</si>
  <si>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</si>
  <si>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</si>
  <si>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</si>
  <si>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</si>
  <si>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</si>
  <si>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</si>
  <si>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</si>
  <si>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</si>
  <si>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</si>
  <si>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</si>
  <si>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</si>
  <si>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</si>
  <si>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</si>
  <si>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</si>
  <si>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</si>
  <si>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</si>
  <si>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</si>
  <si>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</si>
  <si>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</si>
  <si>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</si>
  <si>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</si>
  <si>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</si>
  <si>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</si>
  <si>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</si>
  <si>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</si>
  <si>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</si>
  <si>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</si>
  <si>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</si>
  <si>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</si>
  <si>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</si>
  <si>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</si>
  <si>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</si>
  <si>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</si>
  <si>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</si>
  <si>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</si>
  <si>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</si>
  <si>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</si>
  <si>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</si>
  <si>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</si>
  <si>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</si>
  <si>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</si>
  <si>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</si>
  <si>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</si>
  <si>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</si>
  <si>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</si>
  <si>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</si>
  <si>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</si>
  <si>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</si>
  <si>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</si>
  <si>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</si>
  <si>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</si>
  <si>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</si>
  <si>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</si>
  <si>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</si>
  <si>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</si>
  <si>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</si>
  <si>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</si>
  <si>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</si>
  <si>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</si>
  <si>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当村の農業集落排水事業は供用開始から約23年経過しており、管渠等については半数以上耐用年数が残っている。今後において、計画的に対応していく予定である。</t>
    <rPh sb="0" eb="2">
      <t>トウソン</t>
    </rPh>
    <rPh sb="3" eb="5">
      <t>ノウギョウ</t>
    </rPh>
    <rPh sb="5" eb="7">
      <t>シュウラク</t>
    </rPh>
    <rPh sb="7" eb="9">
      <t>ハイスイ</t>
    </rPh>
    <rPh sb="9" eb="11">
      <t>ジギョウ</t>
    </rPh>
    <rPh sb="12" eb="14">
      <t>キョウヨウ</t>
    </rPh>
    <rPh sb="14" eb="16">
      <t>カイシ</t>
    </rPh>
    <rPh sb="18" eb="19">
      <t>ヤク</t>
    </rPh>
    <rPh sb="21" eb="22">
      <t>ネン</t>
    </rPh>
    <rPh sb="22" eb="24">
      <t>ケイカ</t>
    </rPh>
    <rPh sb="29" eb="31">
      <t>カンキョ</t>
    </rPh>
    <rPh sb="31" eb="32">
      <t>トウ</t>
    </rPh>
    <rPh sb="37" eb="39">
      <t>ハンスウ</t>
    </rPh>
    <rPh sb="39" eb="41">
      <t>イジョウ</t>
    </rPh>
    <rPh sb="41" eb="43">
      <t>タイヨウ</t>
    </rPh>
    <rPh sb="43" eb="45">
      <t>ネンスウ</t>
    </rPh>
    <rPh sb="46" eb="47">
      <t>ノコ</t>
    </rPh>
    <rPh sb="52" eb="54">
      <t>コンゴ</t>
    </rPh>
    <rPh sb="59" eb="62">
      <t>ケイカクテキ</t>
    </rPh>
    <rPh sb="63" eb="65">
      <t>タイオウ</t>
    </rPh>
    <rPh sb="69" eb="71">
      <t>ヨテイ</t>
    </rPh>
    <phoneticPr fontId="4"/>
  </si>
  <si>
    <t>現状として一般会計からの繰入の依存度が高く、また、農業集落排水地区全体として、将来的な普及人口の増加は期待できないと考えられる。公共下水道と比べても経営状況はより厳しくなると予想され、持続可能な経営を行うべく、既存施設も含めたダウンサイジングや、適正な使用料単価の改定等を含めた経営改善に努める。</t>
    <rPh sb="0" eb="2">
      <t>ゲンジョウ</t>
    </rPh>
    <rPh sb="5" eb="7">
      <t>イッパン</t>
    </rPh>
    <rPh sb="7" eb="9">
      <t>カイケイ</t>
    </rPh>
    <rPh sb="12" eb="14">
      <t>クリイレ</t>
    </rPh>
    <rPh sb="15" eb="18">
      <t>イゾンド</t>
    </rPh>
    <rPh sb="19" eb="20">
      <t>タカ</t>
    </rPh>
    <rPh sb="25" eb="27">
      <t>ノウギョウ</t>
    </rPh>
    <rPh sb="27" eb="29">
      <t>シュウラク</t>
    </rPh>
    <rPh sb="29" eb="31">
      <t>ハイスイ</t>
    </rPh>
    <rPh sb="31" eb="33">
      <t>チク</t>
    </rPh>
    <rPh sb="33" eb="35">
      <t>ゼンタイ</t>
    </rPh>
    <rPh sb="39" eb="42">
      <t>ショウライテキ</t>
    </rPh>
    <rPh sb="43" eb="45">
      <t>フキュウ</t>
    </rPh>
    <rPh sb="45" eb="47">
      <t>ジンコウ</t>
    </rPh>
    <rPh sb="48" eb="50">
      <t>ゾウカ</t>
    </rPh>
    <rPh sb="51" eb="53">
      <t>キタイ</t>
    </rPh>
    <rPh sb="58" eb="59">
      <t>カンガ</t>
    </rPh>
    <rPh sb="64" eb="66">
      <t>コウキョウ</t>
    </rPh>
    <rPh sb="66" eb="69">
      <t>ゲスイドウ</t>
    </rPh>
    <rPh sb="70" eb="71">
      <t>クラ</t>
    </rPh>
    <rPh sb="74" eb="76">
      <t>ケイエイ</t>
    </rPh>
    <rPh sb="76" eb="78">
      <t>ジョウキョウ</t>
    </rPh>
    <rPh sb="81" eb="82">
      <t>キビ</t>
    </rPh>
    <rPh sb="87" eb="89">
      <t>ヨソウ</t>
    </rPh>
    <rPh sb="92" eb="94">
      <t>ジゾク</t>
    </rPh>
    <rPh sb="94" eb="96">
      <t>カノウ</t>
    </rPh>
    <rPh sb="97" eb="99">
      <t>ケイエイ</t>
    </rPh>
    <rPh sb="100" eb="101">
      <t>オコナ</t>
    </rPh>
    <rPh sb="105" eb="109">
      <t>キゾンシセツ</t>
    </rPh>
    <rPh sb="110" eb="111">
      <t>フク</t>
    </rPh>
    <rPh sb="123" eb="125">
      <t>テキセイ</t>
    </rPh>
    <rPh sb="126" eb="129">
      <t>シヨウリョウ</t>
    </rPh>
    <rPh sb="129" eb="131">
      <t>タンカ</t>
    </rPh>
    <rPh sb="132" eb="134">
      <t>カイテイ</t>
    </rPh>
    <rPh sb="134" eb="135">
      <t>トウ</t>
    </rPh>
    <rPh sb="136" eb="137">
      <t>フク</t>
    </rPh>
    <rPh sb="139" eb="141">
      <t>ケイエイ</t>
    </rPh>
    <rPh sb="141" eb="143">
      <t>カイゼン</t>
    </rPh>
    <rPh sb="144" eb="145">
      <t>ツト</t>
    </rPh>
    <phoneticPr fontId="4"/>
  </si>
  <si>
    <t>当村は、令和2年度から地方公営企業法の全部を適用したため、経営比較分析上では令和元年度以前の比較は表示されていない。
①経常収支比率：100％以上であり、単年度収支は黒字を確保しているが、長期前受金戻入額や一般会計からの繰入の影響が大きい。（⑤経費回収率が100％を大きく下回っている要因の一つでもある。）
③流動比率：企業債償還をその年度毎に他会計からの繰入で賄う割合が多いことが主な要因で100％を下回っているが、昨年度と比べて、類似団体及び全国の平均と比較した数値が好転しているのは、令和3年4月1日より農業集落排水事業の1区域を公共下水道に接続したことにより企業債償還の予算計上も公共へ移管したためである。
⑤経費回収率：50％を切り、半数以上を他会計からの繰入等で賄っていることとなり、適正な使用料収入の確保が必要である。なお、昨年度と比較して29.88％も減少したのは、令和3年4月1日より農業集落排水事業の1区域（農排の中では接続件数が比較的多い区域であった）を公共下水道に接続したためである。
⑥汚水処理原価：農業集落排水事業から公共下水道に1区域接続したため、令和3年度は残りの2区域のみの汚水処理原価計算となったが、⑧水洗化率や⑦施設利用率が微増したが前年度より約1.6倍の汚水処理原価となったのは、維持管理費の増加によるところが大きい。今後の人口減少や様々な要因による経費高騰により原価の上昇も見込まれるため、早急な対策が必要である。
⑦施設利用率：50％を切っており、⑧水洗化率が低いことも影響している。
⑧水洗化率：全国・類似団体どちらと比較しても低水準であり、水洗化率向上以外にも、農業集落排水地区の人口減少や後期高齢化等を加味した上での長期的な経営を見据えた対応策を考える必要がある。</t>
    <rPh sb="134" eb="135">
      <t>オオ</t>
    </rPh>
    <rPh sb="137" eb="139">
      <t>シタマワ</t>
    </rPh>
    <rPh sb="202" eb="204">
      <t>シタマワ</t>
    </rPh>
    <rPh sb="210" eb="213">
      <t>サクネンド</t>
    </rPh>
    <rPh sb="214" eb="215">
      <t>クラ</t>
    </rPh>
    <rPh sb="230" eb="232">
      <t>ヒカク</t>
    </rPh>
    <rPh sb="234" eb="236">
      <t>スウチ</t>
    </rPh>
    <rPh sb="237" eb="239">
      <t>コウテン</t>
    </rPh>
    <rPh sb="284" eb="289">
      <t>キギョウサイショウカン</t>
    </rPh>
    <rPh sb="290" eb="292">
      <t>ヨサン</t>
    </rPh>
    <rPh sb="292" eb="294">
      <t>ケイジョウ</t>
    </rPh>
    <rPh sb="295" eb="297">
      <t>コウキョウ</t>
    </rPh>
    <rPh sb="298" eb="300">
      <t>イカン</t>
    </rPh>
    <rPh sb="320" eb="321">
      <t>キ</t>
    </rPh>
    <rPh sb="323" eb="325">
      <t>ハンスウ</t>
    </rPh>
    <rPh sb="325" eb="327">
      <t>イジョウ</t>
    </rPh>
    <rPh sb="328" eb="329">
      <t>タ</t>
    </rPh>
    <rPh sb="329" eb="331">
      <t>カイケイ</t>
    </rPh>
    <rPh sb="334" eb="336">
      <t>クリイレ</t>
    </rPh>
    <rPh sb="336" eb="337">
      <t>トウ</t>
    </rPh>
    <rPh sb="338" eb="339">
      <t>マカナ</t>
    </rPh>
    <rPh sb="361" eb="363">
      <t>ヒツヨウ</t>
    </rPh>
    <rPh sb="370" eb="373">
      <t>サクネンド</t>
    </rPh>
    <rPh sb="374" eb="376">
      <t>ヒカク</t>
    </rPh>
    <rPh sb="385" eb="387">
      <t>ゲンショウ</t>
    </rPh>
    <rPh sb="415" eb="417">
      <t>ノウハイ</t>
    </rPh>
    <rPh sb="418" eb="419">
      <t>ナカ</t>
    </rPh>
    <rPh sb="421" eb="423">
      <t>セツゾク</t>
    </rPh>
    <rPh sb="423" eb="425">
      <t>ケンスウ</t>
    </rPh>
    <rPh sb="426" eb="429">
      <t>ヒカクテキ</t>
    </rPh>
    <rPh sb="429" eb="430">
      <t>オオ</t>
    </rPh>
    <rPh sb="431" eb="433">
      <t>クイキ</t>
    </rPh>
    <rPh sb="464" eb="472">
      <t>ノウギョウシュウラクハイスイジギョウ</t>
    </rPh>
    <rPh sb="474" eb="479">
      <t>コウキョウゲスイドウ</t>
    </rPh>
    <rPh sb="481" eb="483">
      <t>クイキ</t>
    </rPh>
    <rPh sb="483" eb="485">
      <t>セツゾク</t>
    </rPh>
    <rPh sb="490" eb="492">
      <t>レイワ</t>
    </rPh>
    <rPh sb="493" eb="495">
      <t>ネンド</t>
    </rPh>
    <rPh sb="496" eb="497">
      <t>ノコ</t>
    </rPh>
    <rPh sb="500" eb="502">
      <t>クイキ</t>
    </rPh>
    <rPh sb="511" eb="513">
      <t>ケイサン</t>
    </rPh>
    <rPh sb="520" eb="523">
      <t>スイセンカ</t>
    </rPh>
    <rPh sb="523" eb="524">
      <t>リツ</t>
    </rPh>
    <rPh sb="526" eb="528">
      <t>シセツ</t>
    </rPh>
    <rPh sb="528" eb="530">
      <t>リヨウ</t>
    </rPh>
    <rPh sb="530" eb="531">
      <t>リツ</t>
    </rPh>
    <rPh sb="532" eb="534">
      <t>ビゾウ</t>
    </rPh>
    <rPh sb="537" eb="540">
      <t>ゼンネンド</t>
    </rPh>
    <rPh sb="542" eb="543">
      <t>ヤク</t>
    </rPh>
    <rPh sb="546" eb="547">
      <t>バイ</t>
    </rPh>
    <rPh sb="548" eb="554">
      <t>オスイショリゲンカ</t>
    </rPh>
    <rPh sb="561" eb="566">
      <t>イジカンリヒ</t>
    </rPh>
    <rPh sb="567" eb="569">
      <t>ゾウカ</t>
    </rPh>
    <rPh sb="576" eb="577">
      <t>オオ</t>
    </rPh>
    <rPh sb="617" eb="619">
      <t>ソウキュウ</t>
    </rPh>
    <rPh sb="631" eb="633">
      <t>シセツ</t>
    </rPh>
    <rPh sb="633" eb="635">
      <t>リヨウ</t>
    </rPh>
    <rPh sb="635" eb="636">
      <t>リツ</t>
    </rPh>
    <rPh sb="641" eb="642">
      <t>キ</t>
    </rPh>
    <rPh sb="648" eb="651">
      <t>スイセンカ</t>
    </rPh>
    <rPh sb="651" eb="652">
      <t>リツ</t>
    </rPh>
    <rPh sb="653" eb="654">
      <t>ヒク</t>
    </rPh>
    <rPh sb="658" eb="660">
      <t>エイキョウ</t>
    </rPh>
    <rPh sb="672" eb="674">
      <t>ゼンコク</t>
    </rPh>
    <rPh sb="675" eb="677">
      <t>ルイジ</t>
    </rPh>
    <rPh sb="677" eb="679">
      <t>ダンタイ</t>
    </rPh>
    <rPh sb="683" eb="685">
      <t>ヒカク</t>
    </rPh>
    <rPh sb="688" eb="691">
      <t>テイスイジュン</t>
    </rPh>
    <rPh sb="715" eb="717">
      <t>ジンコウ</t>
    </rPh>
    <rPh sb="717" eb="719">
      <t>ゲンショウ</t>
    </rPh>
    <rPh sb="738" eb="740">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</si>
</sst>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55D-431A-82EE-B1D496ADDF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255D-431A-82EE-B1D496ADDF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40.9</c:v>
                </c:pt>
                <c:pt idx="4">
                  <c:v>44.15</c:v>
                </c:pt>
              </c:numCache>
            </c:numRef>
          </c:val>
          <c:extLst>
            <c:ext xmlns:c16="http://schemas.microsoft.com/office/drawing/2014/chart" uri="{C3380CC4-5D6E-409C-BE32-E72D297353CC}">
              <c16:uniqueId val="{00000000-5358-4E44-BDC7-6991657BE9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5358-4E44-BDC7-6991657BE9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73.73</c:v>
                </c:pt>
                <c:pt idx="4">
                  <c:v>77.209999999999994</c:v>
                </c:pt>
              </c:numCache>
            </c:numRef>
          </c:val>
          <c:extLst>
            <c:ext xmlns:c16="http://schemas.microsoft.com/office/drawing/2014/chart" uri="{C3380CC4-5D6E-409C-BE32-E72D297353CC}">
              <c16:uniqueId val="{00000000-70E8-4461-8132-7AE2C31A82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70E8-4461-8132-7AE2C31A82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139.29</c:v>
                </c:pt>
                <c:pt idx="4">
                  <c:v>142.49</c:v>
                </c:pt>
              </c:numCache>
            </c:numRef>
          </c:val>
          <c:extLst>
            <c:ext xmlns:c16="http://schemas.microsoft.com/office/drawing/2014/chart" uri="{C3380CC4-5D6E-409C-BE32-E72D297353CC}">
              <c16:uniqueId val="{00000000-531A-449A-9302-6CBB2C3A77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531A-449A-9302-6CBB2C3A77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c:v>
                </c:pt>
                <c:pt idx="4">
                  <c:v>7.74</c:v>
                </c:pt>
              </c:numCache>
            </c:numRef>
          </c:val>
          <c:extLst>
            <c:ext xmlns:c16="http://schemas.microsoft.com/office/drawing/2014/chart" uri="{C3380CC4-5D6E-409C-BE32-E72D297353CC}">
              <c16:uniqueId val="{00000000-4E4E-4134-BE66-053617D5DC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4E4E-4134-BE66-053617D5DC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A19-4579-8308-F30F73B3C9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A19-4579-8308-F30F73B3C9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B4C-4343-BE5C-0CAA4FEB913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7B4C-4343-BE5C-0CAA4FEB913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24.27</c:v>
                </c:pt>
                <c:pt idx="4">
                  <c:v>69.34</c:v>
                </c:pt>
              </c:numCache>
            </c:numRef>
          </c:val>
          <c:extLst>
            <c:ext xmlns:c16="http://schemas.microsoft.com/office/drawing/2014/chart" uri="{C3380CC4-5D6E-409C-BE32-E72D297353CC}">
              <c16:uniqueId val="{00000000-48A0-4AA0-96D6-CEF7490E8C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48A0-4AA0-96D6-CEF7490E8C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875-4D01-8E3C-8C10D80EA2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B875-4D01-8E3C-8C10D80EA2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77.3</c:v>
                </c:pt>
                <c:pt idx="4">
                  <c:v>47.42</c:v>
                </c:pt>
              </c:numCache>
            </c:numRef>
          </c:val>
          <c:extLst>
            <c:ext xmlns:c16="http://schemas.microsoft.com/office/drawing/2014/chart" uri="{C3380CC4-5D6E-409C-BE32-E72D297353CC}">
              <c16:uniqueId val="{00000000-03D6-4DA3-80DC-AE8E526C40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03D6-4DA3-80DC-AE8E526C40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175.89</c:v>
                </c:pt>
                <c:pt idx="4">
                  <c:v>288.33999999999997</c:v>
                </c:pt>
              </c:numCache>
            </c:numRef>
          </c:val>
          <c:extLst>
            <c:ext xmlns:c16="http://schemas.microsoft.com/office/drawing/2014/chart" uri="{C3380CC4-5D6E-409C-BE32-E72D297353CC}">
              <c16:uniqueId val="{00000000-82AD-47A3-A1A9-210456E2F1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82AD-47A3-A1A9-210456E2F1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西郷村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6">
        <f>データ!S6</f>
        <v>20201</v>
      </c>
      <c r="AM8" s="46"/>
      <c r="AN8" s="46"/>
      <c r="AO8" s="46"/>
      <c r="AP8" s="46"/>
      <c r="AQ8" s="46"/>
      <c r="AR8" s="46"/>
      <c r="AS8" s="46"/>
      <c r="AT8" s="45">
        <f>データ!T6</f>
        <v>192.06</v>
      </c>
      <c r="AU8" s="45"/>
      <c r="AV8" s="45"/>
      <c r="AW8" s="45"/>
      <c r="AX8" s="45"/>
      <c r="AY8" s="45"/>
      <c r="AZ8" s="45"/>
      <c r="BA8" s="45"/>
      <c r="BB8" s="45">
        <f>データ!U6</f>
        <v>105.18</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70.53</v>
      </c>
      <c r="J10" s="45"/>
      <c r="K10" s="45"/>
      <c r="L10" s="45"/>
      <c r="M10" s="45"/>
      <c r="N10" s="45"/>
      <c r="O10" s="45"/>
      <c r="P10" s="45">
        <f>データ!P6</f>
        <v>7.08</v>
      </c>
      <c r="Q10" s="45"/>
      <c r="R10" s="45"/>
      <c r="S10" s="45"/>
      <c r="T10" s="45"/>
      <c r="U10" s="45"/>
      <c r="V10" s="45"/>
      <c r="W10" s="45">
        <f>データ!Q6</f>
        <v>89.84</v>
      </c>
      <c r="X10" s="45"/>
      <c r="Y10" s="45"/>
      <c r="Z10" s="45"/>
      <c r="AA10" s="45"/>
      <c r="AB10" s="45"/>
      <c r="AC10" s="45"/>
      <c r="AD10" s="46">
        <f>データ!R6</f>
        <v>2750</v>
      </c>
      <c r="AE10" s="46"/>
      <c r="AF10" s="46"/>
      <c r="AG10" s="46"/>
      <c r="AH10" s="46"/>
      <c r="AI10" s="46"/>
      <c r="AJ10" s="46"/>
      <c r="AK10" s="2"/>
      <c r="AL10" s="46">
        <f>データ!V6</f>
        <v>1426</v>
      </c>
      <c r="AM10" s="46"/>
      <c r="AN10" s="46"/>
      <c r="AO10" s="46"/>
      <c r="AP10" s="46"/>
      <c r="AQ10" s="46"/>
      <c r="AR10" s="46"/>
      <c r="AS10" s="46"/>
      <c r="AT10" s="45">
        <f>データ!W6</f>
        <v>2.82</v>
      </c>
      <c r="AU10" s="45"/>
      <c r="AV10" s="45"/>
      <c r="AW10" s="45"/>
      <c r="AX10" s="45"/>
      <c r="AY10" s="45"/>
      <c r="AZ10" s="45"/>
      <c r="BA10" s="45"/>
      <c r="BB10" s="45">
        <f>データ!X6</f>
        <v>505.67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OdyE+1zfLA4AQQIIotpUC3crHWfy/s+6B3/kVq+ilzmpU+ePzOjVpjbWNfCzH16yqCsfFq2iOrooRfm1+szL/Q==" saltValue="jktN4S3OZKnxzfViFikm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74616</v>
      </c>
      <c r="D6" s="19">
        <f t="shared" si="3"/>
        <v>46</v>
      </c>
      <c r="E6" s="19">
        <f t="shared" si="3"/>
        <v>17</v>
      </c>
      <c r="F6" s="19">
        <f t="shared" si="3"/>
        <v>5</v>
      </c>
      <c r="G6" s="19">
        <f t="shared" si="3"/>
        <v>0</v>
      </c>
      <c r="H6" s="19" t="str">
        <f t="shared" si="3"/>
        <v>福島県　西郷村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70.53</v>
      </c>
      <c r="P6" s="20">
        <f t="shared" si="3"/>
        <v>7.08</v>
      </c>
      <c r="Q6" s="20">
        <f t="shared" si="3"/>
        <v>89.84</v>
      </c>
      <c r="R6" s="20">
        <f t="shared" si="3"/>
        <v>2750</v>
      </c>
      <c r="S6" s="20">
        <f t="shared" si="3"/>
        <v>20201</v>
      </c>
      <c r="T6" s="20">
        <f t="shared" si="3"/>
        <v>192.06</v>
      </c>
      <c r="U6" s="20">
        <f t="shared" si="3"/>
        <v>105.18</v>
      </c>
      <c r="V6" s="20">
        <f t="shared" si="3"/>
        <v>1426</v>
      </c>
      <c r="W6" s="20">
        <f t="shared" si="3"/>
        <v>2.82</v>
      </c>
      <c r="X6" s="20">
        <f t="shared" si="3"/>
        <v>505.67</v>
      </c>
      <c r="Y6" s="21" t="str">
        <f>IF(Y7="",NA(),Y7)</f>
        <v>-</v>
      </c>
      <c r="Z6" s="21" t="str">
        <f t="shared" ref="Z6:AH6" si="4">IF(Z7="",NA(),Z7)</f>
        <v>-</v>
      </c>
      <c r="AA6" s="21" t="str">
        <f t="shared" si="4"/>
        <v>-</v>
      </c>
      <c r="AB6" s="21">
        <f t="shared" si="4"/>
        <v>139.29</v>
      </c>
      <c r="AC6" s="21">
        <f t="shared" si="4"/>
        <v>142.49</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24.27</v>
      </c>
      <c r="AY6" s="21">
        <f t="shared" si="6"/>
        <v>69.34</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77.3</v>
      </c>
      <c r="BU6" s="21">
        <f t="shared" si="8"/>
        <v>47.42</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175.89</v>
      </c>
      <c r="CF6" s="21">
        <f t="shared" si="9"/>
        <v>288.33999999999997</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40.9</v>
      </c>
      <c r="CQ6" s="21">
        <f t="shared" si="10"/>
        <v>44.15</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73.73</v>
      </c>
      <c r="DB6" s="21">
        <f t="shared" si="11"/>
        <v>77.209999999999994</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3.7</v>
      </c>
      <c r="DM6" s="21">
        <f t="shared" si="12"/>
        <v>7.74</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74616</v>
      </c>
      <c r="D7" s="23">
        <v>46</v>
      </c>
      <c r="E7" s="23">
        <v>17</v>
      </c>
      <c r="F7" s="23">
        <v>5</v>
      </c>
      <c r="G7" s="23">
        <v>0</v>
      </c>
      <c r="H7" s="23" t="s">
        <v>95</v>
      </c>
      <c r="I7" s="23" t="s">
        <v>96</v>
      </c>
      <c r="J7" s="23" t="s">
        <v>97</v>
      </c>
      <c r="K7" s="23" t="s">
        <v>98</v>
      </c>
      <c r="L7" s="23" t="s">
        <v>99</v>
      </c>
      <c r="M7" s="23" t="s">
        <v>100</v>
      </c>
      <c r="N7" s="24" t="s">
        <v>101</v>
      </c>
      <c r="O7" s="24">
        <v>70.53</v>
      </c>
      <c r="P7" s="24">
        <v>7.08</v>
      </c>
      <c r="Q7" s="24">
        <v>89.84</v>
      </c>
      <c r="R7" s="24">
        <v>2750</v>
      </c>
      <c r="S7" s="24">
        <v>20201</v>
      </c>
      <c r="T7" s="24">
        <v>192.06</v>
      </c>
      <c r="U7" s="24">
        <v>105.18</v>
      </c>
      <c r="V7" s="24">
        <v>1426</v>
      </c>
      <c r="W7" s="24">
        <v>2.82</v>
      </c>
      <c r="X7" s="24">
        <v>505.67</v>
      </c>
      <c r="Y7" s="24" t="s">
        <v>101</v>
      </c>
      <c r="Z7" s="24" t="s">
        <v>101</v>
      </c>
      <c r="AA7" s="24" t="s">
        <v>101</v>
      </c>
      <c r="AB7" s="24">
        <v>139.29</v>
      </c>
      <c r="AC7" s="24">
        <v>142.49</v>
      </c>
      <c r="AD7" s="24" t="s">
        <v>101</v>
      </c>
      <c r="AE7" s="24" t="s">
        <v>101</v>
      </c>
      <c r="AF7" s="24" t="s">
        <v>101</v>
      </c>
      <c r="AG7" s="24">
        <v>106.37</v>
      </c>
      <c r="AH7" s="24">
        <v>106.07</v>
      </c>
      <c r="AI7" s="24">
        <v>104.16</v>
      </c>
      <c r="AJ7" s="24" t="s">
        <v>101</v>
      </c>
      <c r="AK7" s="24" t="s">
        <v>101</v>
      </c>
      <c r="AL7" s="24" t="s">
        <v>101</v>
      </c>
      <c r="AM7" s="24">
        <v>0</v>
      </c>
      <c r="AN7" s="24">
        <v>0</v>
      </c>
      <c r="AO7" s="24" t="s">
        <v>101</v>
      </c>
      <c r="AP7" s="24" t="s">
        <v>101</v>
      </c>
      <c r="AQ7" s="24" t="s">
        <v>101</v>
      </c>
      <c r="AR7" s="24">
        <v>139.02000000000001</v>
      </c>
      <c r="AS7" s="24">
        <v>132.04</v>
      </c>
      <c r="AT7" s="24">
        <v>128.22999999999999</v>
      </c>
      <c r="AU7" s="24" t="s">
        <v>101</v>
      </c>
      <c r="AV7" s="24" t="s">
        <v>101</v>
      </c>
      <c r="AW7" s="24" t="s">
        <v>101</v>
      </c>
      <c r="AX7" s="24">
        <v>24.27</v>
      </c>
      <c r="AY7" s="24">
        <v>69.34</v>
      </c>
      <c r="AZ7" s="24" t="s">
        <v>101</v>
      </c>
      <c r="BA7" s="24" t="s">
        <v>101</v>
      </c>
      <c r="BB7" s="24" t="s">
        <v>101</v>
      </c>
      <c r="BC7" s="24">
        <v>29.13</v>
      </c>
      <c r="BD7" s="24">
        <v>35.69</v>
      </c>
      <c r="BE7" s="24">
        <v>34.770000000000003</v>
      </c>
      <c r="BF7" s="24" t="s">
        <v>101</v>
      </c>
      <c r="BG7" s="24" t="s">
        <v>101</v>
      </c>
      <c r="BH7" s="24" t="s">
        <v>101</v>
      </c>
      <c r="BI7" s="24">
        <v>0</v>
      </c>
      <c r="BJ7" s="24">
        <v>0</v>
      </c>
      <c r="BK7" s="24" t="s">
        <v>101</v>
      </c>
      <c r="BL7" s="24" t="s">
        <v>101</v>
      </c>
      <c r="BM7" s="24" t="s">
        <v>101</v>
      </c>
      <c r="BN7" s="24">
        <v>867.83</v>
      </c>
      <c r="BO7" s="24">
        <v>791.76</v>
      </c>
      <c r="BP7" s="24">
        <v>786.37</v>
      </c>
      <c r="BQ7" s="24" t="s">
        <v>101</v>
      </c>
      <c r="BR7" s="24" t="s">
        <v>101</v>
      </c>
      <c r="BS7" s="24" t="s">
        <v>101</v>
      </c>
      <c r="BT7" s="24">
        <v>77.3</v>
      </c>
      <c r="BU7" s="24">
        <v>47.42</v>
      </c>
      <c r="BV7" s="24" t="s">
        <v>101</v>
      </c>
      <c r="BW7" s="24" t="s">
        <v>101</v>
      </c>
      <c r="BX7" s="24" t="s">
        <v>101</v>
      </c>
      <c r="BY7" s="24">
        <v>57.08</v>
      </c>
      <c r="BZ7" s="24">
        <v>56.26</v>
      </c>
      <c r="CA7" s="24">
        <v>60.65</v>
      </c>
      <c r="CB7" s="24" t="s">
        <v>101</v>
      </c>
      <c r="CC7" s="24" t="s">
        <v>101</v>
      </c>
      <c r="CD7" s="24" t="s">
        <v>101</v>
      </c>
      <c r="CE7" s="24">
        <v>175.89</v>
      </c>
      <c r="CF7" s="24">
        <v>288.33999999999997</v>
      </c>
      <c r="CG7" s="24" t="s">
        <v>101</v>
      </c>
      <c r="CH7" s="24" t="s">
        <v>101</v>
      </c>
      <c r="CI7" s="24" t="s">
        <v>101</v>
      </c>
      <c r="CJ7" s="24">
        <v>274.99</v>
      </c>
      <c r="CK7" s="24">
        <v>282.08999999999997</v>
      </c>
      <c r="CL7" s="24">
        <v>256.97000000000003</v>
      </c>
      <c r="CM7" s="24" t="s">
        <v>101</v>
      </c>
      <c r="CN7" s="24" t="s">
        <v>101</v>
      </c>
      <c r="CO7" s="24" t="s">
        <v>101</v>
      </c>
      <c r="CP7" s="24">
        <v>40.9</v>
      </c>
      <c r="CQ7" s="24">
        <v>44.15</v>
      </c>
      <c r="CR7" s="24" t="s">
        <v>101</v>
      </c>
      <c r="CS7" s="24" t="s">
        <v>101</v>
      </c>
      <c r="CT7" s="24" t="s">
        <v>101</v>
      </c>
      <c r="CU7" s="24">
        <v>54.83</v>
      </c>
      <c r="CV7" s="24">
        <v>66.53</v>
      </c>
      <c r="CW7" s="24">
        <v>61.14</v>
      </c>
      <c r="CX7" s="24" t="s">
        <v>101</v>
      </c>
      <c r="CY7" s="24" t="s">
        <v>101</v>
      </c>
      <c r="CZ7" s="24" t="s">
        <v>101</v>
      </c>
      <c r="DA7" s="24">
        <v>73.73</v>
      </c>
      <c r="DB7" s="24">
        <v>77.209999999999994</v>
      </c>
      <c r="DC7" s="24" t="s">
        <v>101</v>
      </c>
      <c r="DD7" s="24" t="s">
        <v>101</v>
      </c>
      <c r="DE7" s="24" t="s">
        <v>101</v>
      </c>
      <c r="DF7" s="24">
        <v>84.7</v>
      </c>
      <c r="DG7" s="24">
        <v>84.67</v>
      </c>
      <c r="DH7" s="24">
        <v>86.91</v>
      </c>
      <c r="DI7" s="24" t="s">
        <v>101</v>
      </c>
      <c r="DJ7" s="24" t="s">
        <v>101</v>
      </c>
      <c r="DK7" s="24" t="s">
        <v>101</v>
      </c>
      <c r="DL7" s="24">
        <v>3.7</v>
      </c>
      <c r="DM7" s="24">
        <v>7.74</v>
      </c>
      <c r="DN7" s="24" t="s">
        <v>101</v>
      </c>
      <c r="DO7" s="24" t="s">
        <v>101</v>
      </c>
      <c r="DP7" s="24" t="s">
        <v>101</v>
      </c>
      <c r="DQ7" s="24">
        <v>20.34</v>
      </c>
      <c r="DR7" s="24">
        <v>21.85</v>
      </c>
      <c r="DS7" s="24">
        <v>24.95</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v>
      </c>
      <c r="EI7" s="24">
        <v>0</v>
      </c>
      <c r="EJ7" s="24" t="s">
        <v>101</v>
      </c>
      <c r="EK7" s="24" t="s">
        <v>101</v>
      </c>
      <c r="EL7" s="24" t="s">
        <v>101</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2023-01-27T04:24:51Z</cp:lastPrinted>
  <dcterms:created xsi:type="dcterms:W3CDTF">2023-01-12T23:43:07Z</dcterms:created>
  <dcterms:modified xsi:type="dcterms:W3CDTF">2023-01-27T04:29:39Z</dcterms:modified>
  <cp:category/>
</cp:coreProperties>
</file>