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4年度完結文書\各課照会通知文書\06 財政課\１３月（１月）\20230112新しいフォルダー【照会_市町村財政課1月27日（金）期限】公営企業に係る経営比較分析表（令和３年度決算）の分析等について\"/>
    </mc:Choice>
  </mc:AlternateContent>
  <xr:revisionPtr revIDLastSave="0" documentId="13_ncr:1_{1A43A327-DC6F-4682-BF40-0AFB700D0537}" xr6:coauthVersionLast="36" xr6:coauthVersionMax="36" xr10:uidLastSave="{00000000-0000-0000-0000-000000000000}"/>
  <workbookProtection workbookAlgorithmName="SHA-512" workbookHashValue="4t0GgADVX3x4qoIUzUkkC0GB4vXczQzhTReu9IsonmR6wNl1ZRpEEUzvF4uVgUMMVtzeVybQc9ZdRAj7inrhcg==" workbookSaltValue="2YY7luuPGk8i77knJGYYzA==" workbookSpinCount="100000" lockStructure="1"/>
  <bookViews>
    <workbookView xWindow="0" yWindow="0" windowWidth="20490" windowHeight="745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H85" i="4"/>
  <c r="G85" i="4"/>
  <c r="BB10" i="4"/>
  <c r="AT10" i="4"/>
  <c r="P10" i="4"/>
  <c r="BB8" i="4"/>
  <c r="AT8" i="4"/>
  <c r="AD8" i="4"/>
  <c r="W8" i="4"/>
  <c r="B8" i="4"/>
  <c r="B6" i="4"/>
</calcChain>
</file>

<file path=xl/sharedStrings.xml><?xml version="1.0" encoding="utf-8"?>
<sst xmlns="http://schemas.openxmlformats.org/spreadsheetml/2006/main" count="297" uniqueCount="118">
  <si>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</si>
  <si>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</si>
  <si>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</si>
  <si>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</si>
  <si>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</si>
  <si>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</si>
  <si>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</si>
  <si>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</si>
  <si>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</si>
  <si>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</si>
  <si>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</si>
  <si>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</si>
  <si>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</si>
  <si>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</si>
  <si>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</si>
  <si>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</si>
  <si>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</si>
  <si>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</si>
  <si>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</si>
  <si>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</si>
  <si>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</si>
  <si>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</si>
  <si>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</si>
  <si>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</si>
  <si>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</si>
  <si>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</si>
  <si>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</si>
  <si>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</si>
  <si>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</si>
  <si>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</si>
  <si>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</si>
  <si>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</si>
  <si>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</si>
  <si>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</si>
  <si>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</si>
  <si>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</si>
  <si>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</si>
  <si>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</si>
  <si>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</si>
  <si>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</si>
  <si>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</si>
  <si>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</si>
  <si>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</si>
  <si>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</si>
  <si>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</si>
  <si>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</si>
  <si>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</si>
  <si>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</si>
  <si>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</si>
  <si>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</si>
  <si>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</si>
  <si>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</si>
  <si>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</si>
  <si>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</si>
  <si>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</si>
  <si>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</si>
  <si>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</si>
  <si>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</si>
  <si>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</si>
  <si>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</si>
  <si>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</si>
  <si>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</si>
  <si>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</si>
  <si>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</si>
  <si>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</si>
  <si>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</si>
  <si>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</si>
  <si>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</si>
  <si>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</si>
  <si>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</si>
  <si>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</si>
  <si>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</si>
  <si>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</si>
  <si>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</si>
  <si>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</si>
  <si>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</si>
  <si>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</si>
  <si>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</si>
  <si>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</si>
  <si>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</si>
  <si>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</si>
  <si>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</si>
  <si>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</si>
  <si>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</si>
  <si>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</si>
  <si>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</si>
  <si>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</si>
  <si>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</si>
  <si>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</si>
  <si>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</si>
  <si>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</si>
  <si>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</si>
  <si>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</si>
  <si>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</si>
  <si>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</si>
  <si>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</si>
  <si>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</si>
  <si>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</si>
  <si>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</si>
  <si>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</si>
  <si>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</si>
  <si>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</si>
  <si>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</si>
  <si>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</si>
  <si>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</si>
  <si>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</si>
  <si>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</si>
  <si>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</si>
  <si>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</si>
  <si>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</si>
  <si>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</si>
  <si>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</si>
  <si>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</si>
  <si>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</si>
  <si>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</si>
  <si>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平成29年度で整備完了となったが、今後、老朽化による修繕、更新などを見据えた長期的な更新計画策定や使用料水準の適正化、処理場の統合などを計画的に進める必要がある。</t>
    <rPh sb="1" eb="3">
      <t>ヘイセイ</t>
    </rPh>
    <rPh sb="5" eb="7">
      <t>ネンド</t>
    </rPh>
    <rPh sb="8" eb="10">
      <t>セイビ</t>
    </rPh>
    <rPh sb="10" eb="12">
      <t>カンリョウ</t>
    </rPh>
    <rPh sb="18" eb="20">
      <t>コンゴ</t>
    </rPh>
    <rPh sb="21" eb="24">
      <t>ロウキュウカ</t>
    </rPh>
    <rPh sb="27" eb="29">
      <t>シュウゼン</t>
    </rPh>
    <rPh sb="30" eb="32">
      <t>コウシン</t>
    </rPh>
    <rPh sb="35" eb="37">
      <t>ミス</t>
    </rPh>
    <rPh sb="39" eb="42">
      <t>チョウキテキ</t>
    </rPh>
    <rPh sb="43" eb="45">
      <t>コウシン</t>
    </rPh>
    <rPh sb="45" eb="47">
      <t>ケイカク</t>
    </rPh>
    <rPh sb="47" eb="49">
      <t>サクテイ</t>
    </rPh>
    <rPh sb="50" eb="53">
      <t>シヨウリョウ</t>
    </rPh>
    <rPh sb="53" eb="55">
      <t>スイジュン</t>
    </rPh>
    <rPh sb="56" eb="59">
      <t>テキセイカ</t>
    </rPh>
    <rPh sb="60" eb="63">
      <t>ショリジョウ</t>
    </rPh>
    <rPh sb="64" eb="66">
      <t>トウゴウ</t>
    </rPh>
    <rPh sb="69" eb="72">
      <t>ケイカクテキ</t>
    </rPh>
    <rPh sb="73" eb="74">
      <t>スス</t>
    </rPh>
    <rPh sb="76" eb="78">
      <t>ヒツヨウ</t>
    </rPh>
    <phoneticPr fontId="4"/>
  </si>
  <si>
    <t xml:space="preserve">①経常収支比率
　地方公営企業法適用後２年間の指標が100％以上となっているが、今後も経営改善に向けた取組みが必要である。
③流動比率
　流動負債の約90％が建設改良費に充てられた企業債の償還金であり、接続率向上により今後数値上昇が見込まれるが、併せて使用料適正化へ向け、継続的な取組みが必要である。
④企業債残高対事業規模比率
　全国平均、類似団体平均と比較すると、著しく低い数値となっており、使用料改定など経営改善に向けた取組みが必要である。
⑤経費回収率
　全国平均、類似団体平均よりも高い数値となっているが、使用料で汚水処理費を賄えていない状況であるため、使用料適正化へ向け、継続的な取組みが必要である。
⑥汚水処理原価
　全国平均、類似団体平均よりも低い数値となっているが、継続的に経費節減に取り組む必要がある。
⑦施設利用率
　人口減少によって今後も施設利用率の低下が予想される。
⑧水洗化率
　全国平均、類似団体平均よりも僅かに高い数値となっているが、今後も接続率向上に向けた取組みが必要である。
</t>
    <rPh sb="18" eb="19">
      <t>ゴ</t>
    </rPh>
    <rPh sb="20" eb="22">
      <t>ネンカン</t>
    </rPh>
    <rPh sb="152" eb="154">
      <t>キギョウ</t>
    </rPh>
    <rPh sb="154" eb="155">
      <t>サイ</t>
    </rPh>
    <rPh sb="155" eb="157">
      <t>ザンダカ</t>
    </rPh>
    <rPh sb="157" eb="158">
      <t>タイ</t>
    </rPh>
    <rPh sb="158" eb="160">
      <t>ジギョウ</t>
    </rPh>
    <rPh sb="160" eb="162">
      <t>キボ</t>
    </rPh>
    <rPh sb="162" eb="164">
      <t>ヒリツ</t>
    </rPh>
    <rPh sb="166" eb="170">
      <t>ゼンコクヘイキン</t>
    </rPh>
    <rPh sb="171" eb="173">
      <t>ルイジ</t>
    </rPh>
    <rPh sb="173" eb="175">
      <t>ダンタイ</t>
    </rPh>
    <rPh sb="175" eb="177">
      <t>ヘイキン</t>
    </rPh>
    <rPh sb="178" eb="180">
      <t>ヒカク</t>
    </rPh>
    <rPh sb="184" eb="185">
      <t>イチジル</t>
    </rPh>
    <rPh sb="187" eb="188">
      <t>ヒク</t>
    </rPh>
    <rPh sb="189" eb="191">
      <t>スウチ</t>
    </rPh>
    <rPh sb="198" eb="201">
      <t>シヨウリョウ</t>
    </rPh>
    <rPh sb="201" eb="203">
      <t>カイテイ</t>
    </rPh>
    <rPh sb="205" eb="207">
      <t>ケイエイ</t>
    </rPh>
    <rPh sb="207" eb="209">
      <t>カイゼン</t>
    </rPh>
    <rPh sb="210" eb="211">
      <t>ム</t>
    </rPh>
    <rPh sb="213" eb="215">
      <t>トリク</t>
    </rPh>
    <rPh sb="217" eb="219">
      <t>ヒツヨウ</t>
    </rPh>
    <rPh sb="225" eb="227">
      <t>ケイヒ</t>
    </rPh>
    <rPh sb="227" eb="229">
      <t>カイシュウ</t>
    </rPh>
    <rPh sb="229" eb="230">
      <t>リツ</t>
    </rPh>
    <rPh sb="232" eb="234">
      <t>ゼンコク</t>
    </rPh>
    <rPh sb="234" eb="236">
      <t>ヘイキン</t>
    </rPh>
    <rPh sb="237" eb="239">
      <t>ルイジ</t>
    </rPh>
    <rPh sb="239" eb="241">
      <t>ダンタイ</t>
    </rPh>
    <rPh sb="241" eb="243">
      <t>ヘイキン</t>
    </rPh>
    <rPh sb="246" eb="247">
      <t>タカ</t>
    </rPh>
    <rPh sb="248" eb="250">
      <t>スウチ</t>
    </rPh>
    <rPh sb="258" eb="261">
      <t>シヨウリョウ</t>
    </rPh>
    <rPh sb="262" eb="264">
      <t>オスイ</t>
    </rPh>
    <rPh sb="264" eb="266">
      <t>ショリ</t>
    </rPh>
    <rPh sb="266" eb="267">
      <t>ヒ</t>
    </rPh>
    <rPh sb="268" eb="269">
      <t>マカナ</t>
    </rPh>
    <rPh sb="274" eb="276">
      <t>ジョウキョウ</t>
    </rPh>
    <rPh sb="308" eb="310">
      <t>オスイ</t>
    </rPh>
    <rPh sb="310" eb="312">
      <t>ショリ</t>
    </rPh>
    <rPh sb="312" eb="314">
      <t>ゲンカ</t>
    </rPh>
    <rPh sb="330" eb="331">
      <t>ヒク</t>
    </rPh>
    <rPh sb="332" eb="334">
      <t>スウチ</t>
    </rPh>
    <rPh sb="342" eb="345">
      <t>ケイゾクテキ</t>
    </rPh>
    <rPh sb="363" eb="365">
      <t>シセツ</t>
    </rPh>
    <rPh sb="365" eb="368">
      <t>リヨウリツ</t>
    </rPh>
    <rPh sb="370" eb="372">
      <t>ジンコウ</t>
    </rPh>
    <rPh sb="372" eb="374">
      <t>ゲンショウ</t>
    </rPh>
    <rPh sb="378" eb="380">
      <t>コンゴ</t>
    </rPh>
    <rPh sb="381" eb="383">
      <t>シセツ</t>
    </rPh>
    <rPh sb="383" eb="386">
      <t>リヨウリツ</t>
    </rPh>
    <rPh sb="387" eb="389">
      <t>テイカ</t>
    </rPh>
    <rPh sb="390" eb="392">
      <t>ヨソウ</t>
    </rPh>
    <rPh sb="398" eb="401">
      <t>スイセンカ</t>
    </rPh>
    <rPh sb="401" eb="402">
      <t>リツ</t>
    </rPh>
    <rPh sb="404" eb="406">
      <t>ゼンコク</t>
    </rPh>
    <rPh sb="406" eb="408">
      <t>ヘイキン</t>
    </rPh>
    <rPh sb="409" eb="411">
      <t>ルイジ</t>
    </rPh>
    <rPh sb="411" eb="413">
      <t>ダンタイ</t>
    </rPh>
    <rPh sb="413" eb="415">
      <t>ヘイキン</t>
    </rPh>
    <rPh sb="418" eb="419">
      <t>ワズ</t>
    </rPh>
    <rPh sb="421" eb="422">
      <t>タカ</t>
    </rPh>
    <rPh sb="423" eb="425">
      <t>スウチ</t>
    </rPh>
    <rPh sb="433" eb="435">
      <t>コンゴ</t>
    </rPh>
    <rPh sb="436" eb="438">
      <t>セツゾク</t>
    </rPh>
    <rPh sb="438" eb="439">
      <t>リツ</t>
    </rPh>
    <rPh sb="439" eb="441">
      <t>コウジョウ</t>
    </rPh>
    <rPh sb="442" eb="443">
      <t>ム</t>
    </rPh>
    <rPh sb="445" eb="447">
      <t>トリク</t>
    </rPh>
    <rPh sb="449" eb="451">
      <t>ヒツヨウ</t>
    </rPh>
    <phoneticPr fontId="4"/>
  </si>
  <si>
    <t>　平成4年供用開始であり、現時点で更新時期には至ってないが、早い段階での長期的な更新計画策定が必要である。</t>
    <rPh sb="1" eb="3">
      <t>ヘイセイ</t>
    </rPh>
    <rPh sb="4" eb="5">
      <t>ネン</t>
    </rPh>
    <rPh sb="5" eb="7">
      <t>キョウヨウ</t>
    </rPh>
    <rPh sb="7" eb="9">
      <t>カイシ</t>
    </rPh>
    <rPh sb="13" eb="16">
      <t>ゲンジテン</t>
    </rPh>
    <rPh sb="17" eb="19">
      <t>コウシン</t>
    </rPh>
    <rPh sb="19" eb="21">
      <t>ジキ</t>
    </rPh>
    <rPh sb="23" eb="24">
      <t>イタ</t>
    </rPh>
    <rPh sb="30" eb="31">
      <t>ハヤ</t>
    </rPh>
    <rPh sb="32" eb="34">
      <t>ダンカイ</t>
    </rPh>
    <rPh sb="36" eb="38">
      <t>チョウキ</t>
    </rPh>
    <rPh sb="38" eb="39">
      <t>テキ</t>
    </rPh>
    <rPh sb="40" eb="42">
      <t>コウシン</t>
    </rPh>
    <rPh sb="42" eb="44">
      <t>ケイカク</t>
    </rPh>
    <rPh sb="44" eb="46">
      <t>サクテイ</t>
    </rPh>
    <rPh sb="47" eb="4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</si>
</sst>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A-416F-8A7C-CAFE0BFF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A-416F-8A7C-CAFE0BFF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51.24</c:v>
                </c:pt>
                <c:pt idx="4">
                  <c:v>43.55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5-4482-A95C-AAC4F6F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5-4482-A95C-AAC4F6F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89.31</c:v>
                </c:pt>
                <c:pt idx="4">
                  <c:v>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A-468D-A1D0-D6B9FC00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A-468D-A1D0-D6B9FC00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105.55</c:v>
                </c:pt>
                <c:pt idx="4">
                  <c:v>103.75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6-45A6-B57C-2B8E034B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106.37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6-45A6-B57C-2B8E034B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3.51</c:v>
                </c:pt>
                <c:pt idx="4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0C0-AA0C-A8074E78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20.34</c:v>
                </c:pt>
                <c:pt idx="4">
                  <c:v>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7-40C0-AA0C-A8074E78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1F9-8997-B8896446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2-41F9-8997-B8896446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C-4EA5-9501-332C9833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139.02000000000001</c:v>
                </c:pt>
                <c:pt idx="4">
                  <c:v>132.04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C-4EA5-9501-332C9833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32.729999999999997</c:v>
                </c:pt>
                <c:pt idx="4">
                  <c:v>33.85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F-4E4D-B5DC-4663EBF4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29.13</c:v>
                </c:pt>
                <c:pt idx="4">
                  <c:v>35.69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F-4E4D-B5DC-4663EBF4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27.16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9-4243-8A85-7A3EE174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9-4243-8A85-7A3EE174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78.36</c:v>
                </c:pt>
                <c:pt idx="4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0-4500-8204-CDE4B8D5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0-4500-8204-CDE4B8D5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196.64</c:v>
                </c:pt>
                <c:pt idx="4">
                  <c:v>177.04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6-420D-A5FE-EECAB7775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20D-A5FE-EECAB7775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I5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須賀川市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75123</v>
      </c>
      <c r="AM8" s="42"/>
      <c r="AN8" s="42"/>
      <c r="AO8" s="42"/>
      <c r="AP8" s="42"/>
      <c r="AQ8" s="42"/>
      <c r="AR8" s="42"/>
      <c r="AS8" s="42"/>
      <c r="AT8" s="35">
        <f>データ!T6</f>
        <v>279.43</v>
      </c>
      <c r="AU8" s="35"/>
      <c r="AV8" s="35"/>
      <c r="AW8" s="35"/>
      <c r="AX8" s="35"/>
      <c r="AY8" s="35"/>
      <c r="AZ8" s="35"/>
      <c r="BA8" s="35"/>
      <c r="BB8" s="35">
        <f>データ!U6</f>
        <v>268.83999999999997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70.430000000000007</v>
      </c>
      <c r="J10" s="35"/>
      <c r="K10" s="35"/>
      <c r="L10" s="35"/>
      <c r="M10" s="35"/>
      <c r="N10" s="35"/>
      <c r="O10" s="35"/>
      <c r="P10" s="35">
        <f>データ!P6</f>
        <v>15.01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4290</v>
      </c>
      <c r="AE10" s="42"/>
      <c r="AF10" s="42"/>
      <c r="AG10" s="42"/>
      <c r="AH10" s="42"/>
      <c r="AI10" s="42"/>
      <c r="AJ10" s="42"/>
      <c r="AK10" s="2"/>
      <c r="AL10" s="42">
        <f>データ!V6</f>
        <v>11253</v>
      </c>
      <c r="AM10" s="42"/>
      <c r="AN10" s="42"/>
      <c r="AO10" s="42"/>
      <c r="AP10" s="42"/>
      <c r="AQ10" s="42"/>
      <c r="AR10" s="42"/>
      <c r="AS10" s="42"/>
      <c r="AT10" s="35">
        <f>データ!W6</f>
        <v>13.79</v>
      </c>
      <c r="AU10" s="35"/>
      <c r="AV10" s="35"/>
      <c r="AW10" s="35"/>
      <c r="AX10" s="35"/>
      <c r="AY10" s="35"/>
      <c r="AZ10" s="35"/>
      <c r="BA10" s="35"/>
      <c r="BB10" s="35">
        <f>データ!X6</f>
        <v>816.03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【104.16】</v>
      </c>
      <c r="F85" s="12" t="str">
        <f>データ!AT6</f>
        <v>【128.23】</v>
      </c>
      <c r="G85" s="12" t="str">
        <f>データ!BE6</f>
        <v>【34.77】</v>
      </c>
      <c r="H85" s="12" t="str">
        <f>データ!BP6</f>
        <v>【786.37】</v>
      </c>
      <c r="I85" s="12" t="str">
        <f>データ!CA6</f>
        <v>【60.65】</v>
      </c>
      <c r="J85" s="12" t="str">
        <f>データ!CL6</f>
        <v>【256.97】</v>
      </c>
      <c r="K85" s="12" t="str">
        <f>データ!CW6</f>
        <v>【61.14】</v>
      </c>
      <c r="L85" s="12" t="str">
        <f>データ!DH6</f>
        <v>【86.91】</v>
      </c>
      <c r="M85" s="12" t="str">
        <f>データ!DS6</f>
        <v>【24.95】</v>
      </c>
      <c r="N85" s="12" t="str">
        <f>データ!ED6</f>
        <v>【0.00】</v>
      </c>
      <c r="O85" s="12" t="str">
        <f>データ!EO6</f>
        <v>【0.03】</v>
      </c>
    </row>
  </sheetData>
  <sheetProtection algorithmName="SHA-512" hashValue="+QY7nj72HrTTPGXq7m+bmtTDTRR/e13AswZhyHLgojEnselpE5lqtytc1YpW0tjdi34FskBfvI7IKqYokIFNhQ==" saltValue="v1Hupai9ewPyete+c8vn/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72079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70.430000000000007</v>
      </c>
      <c r="P6" s="20">
        <f t="shared" si="3"/>
        <v>15.01</v>
      </c>
      <c r="Q6" s="20">
        <f t="shared" si="3"/>
        <v>100</v>
      </c>
      <c r="R6" s="20">
        <f t="shared" si="3"/>
        <v>4290</v>
      </c>
      <c r="S6" s="20">
        <f t="shared" si="3"/>
        <v>75123</v>
      </c>
      <c r="T6" s="20">
        <f t="shared" si="3"/>
        <v>279.43</v>
      </c>
      <c r="U6" s="20">
        <f t="shared" si="3"/>
        <v>268.83999999999997</v>
      </c>
      <c r="V6" s="20">
        <f t="shared" si="3"/>
        <v>11253</v>
      </c>
      <c r="W6" s="20">
        <f t="shared" si="3"/>
        <v>13.79</v>
      </c>
      <c r="X6" s="20">
        <f t="shared" si="3"/>
        <v>816.03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105.55</v>
      </c>
      <c r="AC6" s="21">
        <f t="shared" si="4"/>
        <v>103.75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106.37</v>
      </c>
      <c r="AH6" s="21">
        <f t="shared" si="4"/>
        <v>106.07</v>
      </c>
      <c r="AI6" s="20" t="str">
        <f>IF(AI7="","",IF(AI7="-","【-】","【"&amp;SUBSTITUTE(TEXT(AI7,"#,##0.00"),"-","△")&amp;"】"))</f>
        <v>【104.16】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139.02000000000001</v>
      </c>
      <c r="AS6" s="21">
        <f t="shared" si="5"/>
        <v>132.04</v>
      </c>
      <c r="AT6" s="20" t="str">
        <f>IF(AT7="","",IF(AT7="-","【-】","【"&amp;SUBSTITUTE(TEXT(AT7,"#,##0.00"),"-","△")&amp;"】"))</f>
        <v>【128.23】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32.729999999999997</v>
      </c>
      <c r="AY6" s="21">
        <f t="shared" si="6"/>
        <v>33.85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29.13</v>
      </c>
      <c r="BD6" s="21">
        <f t="shared" si="6"/>
        <v>35.69</v>
      </c>
      <c r="BE6" s="20" t="str">
        <f>IF(BE7="","",IF(BE7="-","【-】","【"&amp;SUBSTITUTE(TEXT(BE7,"#,##0.00"),"-","△")&amp;"】"))</f>
        <v>【34.77】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27.16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78.36</v>
      </c>
      <c r="BU6" s="21">
        <f t="shared" si="8"/>
        <v>86.89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196.64</v>
      </c>
      <c r="CF6" s="21">
        <f t="shared" si="9"/>
        <v>177.04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51.24</v>
      </c>
      <c r="CQ6" s="21">
        <f t="shared" si="10"/>
        <v>43.55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89.31</v>
      </c>
      <c r="DB6" s="21">
        <f t="shared" si="11"/>
        <v>90.3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3.51</v>
      </c>
      <c r="DM6" s="21">
        <f t="shared" si="12"/>
        <v>6.95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20.34</v>
      </c>
      <c r="DR6" s="21">
        <f t="shared" si="12"/>
        <v>21.85</v>
      </c>
      <c r="DS6" s="20" t="str">
        <f>IF(DS7="","",IF(DS7="-","【-】","【"&amp;SUBSTITUTE(TEXT(DS7,"#,##0.00"),"-","△")&amp;"】"))</f>
        <v>【24.95】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8" s="22" customFormat="1" x14ac:dyDescent="0.15">
      <c r="A7" s="14"/>
      <c r="B7" s="23">
        <v>2021</v>
      </c>
      <c r="C7" s="23">
        <v>72079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70.430000000000007</v>
      </c>
      <c r="P7" s="24">
        <v>15.01</v>
      </c>
      <c r="Q7" s="24">
        <v>100</v>
      </c>
      <c r="R7" s="24">
        <v>4290</v>
      </c>
      <c r="S7" s="24">
        <v>75123</v>
      </c>
      <c r="T7" s="24">
        <v>279.43</v>
      </c>
      <c r="U7" s="24">
        <v>268.83999999999997</v>
      </c>
      <c r="V7" s="24">
        <v>11253</v>
      </c>
      <c r="W7" s="24">
        <v>13.79</v>
      </c>
      <c r="X7" s="24">
        <v>816.03</v>
      </c>
      <c r="Y7" s="24" t="s">
        <v>102</v>
      </c>
      <c r="Z7" s="24" t="s">
        <v>102</v>
      </c>
      <c r="AA7" s="24" t="s">
        <v>102</v>
      </c>
      <c r="AB7" s="24">
        <v>105.55</v>
      </c>
      <c r="AC7" s="24">
        <v>103.75</v>
      </c>
      <c r="AD7" s="24" t="s">
        <v>102</v>
      </c>
      <c r="AE7" s="24" t="s">
        <v>102</v>
      </c>
      <c r="AF7" s="24" t="s">
        <v>102</v>
      </c>
      <c r="AG7" s="24">
        <v>106.37</v>
      </c>
      <c r="AH7" s="24">
        <v>106.07</v>
      </c>
      <c r="AI7" s="24">
        <v>104.16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139.02000000000001</v>
      </c>
      <c r="AS7" s="24">
        <v>132.04</v>
      </c>
      <c r="AT7" s="24">
        <v>128.22999999999999</v>
      </c>
      <c r="AU7" s="24" t="s">
        <v>102</v>
      </c>
      <c r="AV7" s="24" t="s">
        <v>102</v>
      </c>
      <c r="AW7" s="24" t="s">
        <v>102</v>
      </c>
      <c r="AX7" s="24">
        <v>32.729999999999997</v>
      </c>
      <c r="AY7" s="24">
        <v>33.85</v>
      </c>
      <c r="AZ7" s="24" t="s">
        <v>102</v>
      </c>
      <c r="BA7" s="24" t="s">
        <v>102</v>
      </c>
      <c r="BB7" s="24" t="s">
        <v>102</v>
      </c>
      <c r="BC7" s="24">
        <v>29.13</v>
      </c>
      <c r="BD7" s="24">
        <v>35.69</v>
      </c>
      <c r="BE7" s="24">
        <v>34.770000000000003</v>
      </c>
      <c r="BF7" s="24" t="s">
        <v>102</v>
      </c>
      <c r="BG7" s="24" t="s">
        <v>102</v>
      </c>
      <c r="BH7" s="24" t="s">
        <v>102</v>
      </c>
      <c r="BI7" s="24">
        <v>27.16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867.83</v>
      </c>
      <c r="BO7" s="24">
        <v>791.76</v>
      </c>
      <c r="BP7" s="24">
        <v>786.37</v>
      </c>
      <c r="BQ7" s="24" t="s">
        <v>102</v>
      </c>
      <c r="BR7" s="24" t="s">
        <v>102</v>
      </c>
      <c r="BS7" s="24" t="s">
        <v>102</v>
      </c>
      <c r="BT7" s="24">
        <v>78.36</v>
      </c>
      <c r="BU7" s="24">
        <v>86.89</v>
      </c>
      <c r="BV7" s="24" t="s">
        <v>102</v>
      </c>
      <c r="BW7" s="24" t="s">
        <v>102</v>
      </c>
      <c r="BX7" s="24" t="s">
        <v>102</v>
      </c>
      <c r="BY7" s="24">
        <v>57.08</v>
      </c>
      <c r="BZ7" s="24">
        <v>56.26</v>
      </c>
      <c r="CA7" s="24">
        <v>60.65</v>
      </c>
      <c r="CB7" s="24" t="s">
        <v>102</v>
      </c>
      <c r="CC7" s="24" t="s">
        <v>102</v>
      </c>
      <c r="CD7" s="24" t="s">
        <v>102</v>
      </c>
      <c r="CE7" s="24">
        <v>196.64</v>
      </c>
      <c r="CF7" s="24">
        <v>177.04</v>
      </c>
      <c r="CG7" s="24" t="s">
        <v>102</v>
      </c>
      <c r="CH7" s="24" t="s">
        <v>102</v>
      </c>
      <c r="CI7" s="24" t="s">
        <v>102</v>
      </c>
      <c r="CJ7" s="24">
        <v>274.99</v>
      </c>
      <c r="CK7" s="24">
        <v>282.08999999999997</v>
      </c>
      <c r="CL7" s="24">
        <v>256.97000000000003</v>
      </c>
      <c r="CM7" s="24" t="s">
        <v>102</v>
      </c>
      <c r="CN7" s="24" t="s">
        <v>102</v>
      </c>
      <c r="CO7" s="24" t="s">
        <v>102</v>
      </c>
      <c r="CP7" s="24">
        <v>51.24</v>
      </c>
      <c r="CQ7" s="24">
        <v>43.55</v>
      </c>
      <c r="CR7" s="24" t="s">
        <v>102</v>
      </c>
      <c r="CS7" s="24" t="s">
        <v>102</v>
      </c>
      <c r="CT7" s="24" t="s">
        <v>102</v>
      </c>
      <c r="CU7" s="24">
        <v>54.83</v>
      </c>
      <c r="CV7" s="24">
        <v>66.53</v>
      </c>
      <c r="CW7" s="24">
        <v>61.14</v>
      </c>
      <c r="CX7" s="24" t="s">
        <v>102</v>
      </c>
      <c r="CY7" s="24" t="s">
        <v>102</v>
      </c>
      <c r="CZ7" s="24" t="s">
        <v>102</v>
      </c>
      <c r="DA7" s="24">
        <v>89.31</v>
      </c>
      <c r="DB7" s="24">
        <v>90.3</v>
      </c>
      <c r="DC7" s="24" t="s">
        <v>102</v>
      </c>
      <c r="DD7" s="24" t="s">
        <v>102</v>
      </c>
      <c r="DE7" s="24" t="s">
        <v>102</v>
      </c>
      <c r="DF7" s="24">
        <v>84.7</v>
      </c>
      <c r="DG7" s="24">
        <v>84.67</v>
      </c>
      <c r="DH7" s="24">
        <v>86.91</v>
      </c>
      <c r="DI7" s="24" t="s">
        <v>102</v>
      </c>
      <c r="DJ7" s="24" t="s">
        <v>102</v>
      </c>
      <c r="DK7" s="24" t="s">
        <v>102</v>
      </c>
      <c r="DL7" s="24">
        <v>3.51</v>
      </c>
      <c r="DM7" s="24">
        <v>6.95</v>
      </c>
      <c r="DN7" s="24" t="s">
        <v>102</v>
      </c>
      <c r="DO7" s="24" t="s">
        <v>102</v>
      </c>
      <c r="DP7" s="24" t="s">
        <v>102</v>
      </c>
      <c r="DQ7" s="24">
        <v>20.34</v>
      </c>
      <c r="DR7" s="24">
        <v>21.85</v>
      </c>
      <c r="DS7" s="24">
        <v>24.95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0.25</v>
      </c>
      <c r="EN7" s="24">
        <v>0.05</v>
      </c>
      <c r="EO7" s="24">
        <v>0.03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dcterms:created xsi:type="dcterms:W3CDTF">2023-01-12T23:43:01Z</dcterms:created>
  <dcterms:modified xsi:type="dcterms:W3CDTF">2023-01-24T00:33:44Z</dcterms:modified>
  <cp:category/>
</cp:coreProperties>
</file>