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4年度完結文書\各課照会通知文書\06 財政課\１３月（１月）\20230112新しいフォルダー【照会_市町村財政課1月27日（金）期限】公営企業に係る経営比較分析表（令和３年度決算）の分析等について\"/>
    </mc:Choice>
  </mc:AlternateContent>
  <xr:revisionPtr revIDLastSave="0" documentId="13_ncr:1_{28A4BC51-959C-4E0B-B5B7-DF9D3BC95346}" xr6:coauthVersionLast="36" xr6:coauthVersionMax="36" xr10:uidLastSave="{00000000-0000-0000-0000-000000000000}"/>
  <workbookProtection workbookAlgorithmName="SHA-512" workbookHashValue="6BqjEFDxtCWtpgBrVqmwwyWGCogPLqEmdLdKKGDve2D8MITt9X7gV/1EAsKllcbMhigO/2SPwfhtuxpYBJL9bQ==" workbookSaltValue="ffLteKE49dfw0g0JSrQ7Xw==" workbookSpinCount="100000" lockStructure="1"/>
  <bookViews>
    <workbookView xWindow="0" yWindow="0" windowWidth="20490" windowHeight="745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H85" i="4"/>
  <c r="E85" i="4"/>
  <c r="BB10" i="4"/>
  <c r="AL10" i="4"/>
  <c r="AL8" i="4"/>
  <c r="AD8" i="4"/>
  <c r="W8" i="4"/>
  <c r="P8" i="4"/>
  <c r="I8" i="4"/>
</calcChain>
</file>

<file path=xl/sharedStrings.xml><?xml version="1.0" encoding="utf-8"?>
<sst xmlns="http://schemas.openxmlformats.org/spreadsheetml/2006/main" count="297" uniqueCount="116">
  <si>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</si>
  <si>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</si>
  <si>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</si>
  <si>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</si>
  <si>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</si>
  <si>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</si>
  <si>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</si>
  <si>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</si>
  <si>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</si>
  <si>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</si>
  <si>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</si>
  <si>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</si>
  <si>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</si>
  <si>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</si>
  <si>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</si>
  <si>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</si>
  <si>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</si>
  <si>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</si>
  <si>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</si>
  <si>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</si>
  <si>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</si>
  <si>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</si>
  <si>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</si>
  <si>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</si>
  <si>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</si>
  <si>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</si>
  <si>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</si>
  <si>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</si>
  <si>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</si>
  <si>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</si>
  <si>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</si>
  <si>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</si>
  <si>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</si>
  <si>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</si>
  <si>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</si>
  <si>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</si>
  <si>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</si>
  <si>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</si>
  <si>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</si>
  <si>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</si>
  <si>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</si>
  <si>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</si>
  <si>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</si>
  <si>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</si>
  <si>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</si>
  <si>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</si>
  <si>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</si>
  <si>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</si>
  <si>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</si>
  <si>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</si>
  <si>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</si>
  <si>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</si>
  <si>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</si>
  <si>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</si>
  <si>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</si>
  <si>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</si>
  <si>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</si>
  <si>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</si>
  <si>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</si>
  <si>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</si>
  <si>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</si>
  <si>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</si>
  <si>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</si>
  <si>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</si>
  <si>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</si>
  <si>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</si>
  <si>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</si>
  <si>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</si>
  <si>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</si>
  <si>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</si>
  <si>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</si>
  <si>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</si>
  <si>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</si>
  <si>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</si>
  <si>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</si>
  <si>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</si>
  <si>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</si>
  <si>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</si>
  <si>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</si>
  <si>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</si>
  <si>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</si>
  <si>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</si>
  <si>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</si>
  <si>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</si>
  <si>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</si>
  <si>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</si>
  <si>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</si>
  <si>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</si>
  <si>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</si>
  <si>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</si>
  <si>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</si>
  <si>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</si>
  <si>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</si>
  <si>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</si>
  <si>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</si>
  <si>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</si>
  <si>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</si>
  <si>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</si>
  <si>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</si>
  <si>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</si>
  <si>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</si>
  <si>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</si>
  <si>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</si>
  <si>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</si>
  <si>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</si>
  <si>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</si>
  <si>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</si>
  <si>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</si>
  <si>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</si>
  <si>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</si>
  <si>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</si>
  <si>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</si>
  <si>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</si>
  <si>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平成7年に事業着手、平成9年供用開始と比較的新しい施設であるため、現時点で更新時期には至っていないが、早い段階での長期的な更新計画策定がが必要である。</t>
    <rPh sb="1" eb="3">
      <t>ヘイセイ</t>
    </rPh>
    <rPh sb="20" eb="23">
      <t>ヒカクテキ</t>
    </rPh>
    <rPh sb="23" eb="24">
      <t>アタラ</t>
    </rPh>
    <rPh sb="26" eb="28">
      <t>シセツ</t>
    </rPh>
    <phoneticPr fontId="4"/>
  </si>
  <si>
    <t>　処理施設の処理能力に見合った汚水流入量がないため、施設利用率を上げることが必要である。</t>
    <rPh sb="1" eb="3">
      <t>ショリ</t>
    </rPh>
    <rPh sb="3" eb="5">
      <t>シセツ</t>
    </rPh>
    <rPh sb="6" eb="8">
      <t>ショリ</t>
    </rPh>
    <rPh sb="8" eb="10">
      <t>ノウリョク</t>
    </rPh>
    <rPh sb="11" eb="13">
      <t>ミア</t>
    </rPh>
    <rPh sb="15" eb="17">
      <t>オスイ</t>
    </rPh>
    <rPh sb="17" eb="19">
      <t>リュウニュウ</t>
    </rPh>
    <rPh sb="19" eb="20">
      <t>リョウ</t>
    </rPh>
    <rPh sb="26" eb="28">
      <t>シセツ</t>
    </rPh>
    <rPh sb="28" eb="31">
      <t>リヨウリツ</t>
    </rPh>
    <rPh sb="32" eb="33">
      <t>ア</t>
    </rPh>
    <rPh sb="38" eb="40">
      <t>ヒツヨウ</t>
    </rPh>
    <phoneticPr fontId="4"/>
  </si>
  <si>
    <t>①経常収支比率
　地方公営企業法適用後２年間の指標が100％となっているが、今後も経営改善に向けた取組みが必要である。
③流動比率
　流動負債の約90％が建設改良費に充てられた企業債の償還金であり、人口密集地から遠い立地のため、新たな接続がほとんどなく、使用料収入の増加見込みが少ない。
⑤経費回収率
　郊外の宅地造成地の処理場として２か所稼働しているが、一方の処理場への接続が極端に少なく、新たな接続もほとんどなく、維持費も賄えていない状況である。
⑥汚水処理原価
　接続数が極端に少ないため、類似団体と比較すると高い数値となっている。
⑦施設利用率
　接続数が少ないため、処理水量も少なく低い数値となっている。
⑧水洗化率
　接続していない使用者に対し接続を促し、水洗化率100％を目指していく。</t>
    <rPh sb="18" eb="19">
      <t>ゴ</t>
    </rPh>
    <rPh sb="20" eb="22">
      <t>ネンカン</t>
    </rPh>
    <rPh sb="99" eb="101">
      <t>ジンコウ</t>
    </rPh>
    <rPh sb="101" eb="104">
      <t>ミッシュウチ</t>
    </rPh>
    <rPh sb="106" eb="107">
      <t>トオ</t>
    </rPh>
    <rPh sb="108" eb="110">
      <t>リッチ</t>
    </rPh>
    <rPh sb="114" eb="115">
      <t>アラ</t>
    </rPh>
    <rPh sb="117" eb="119">
      <t>セツゾク</t>
    </rPh>
    <rPh sb="127" eb="130">
      <t>シヨウリョウ</t>
    </rPh>
    <rPh sb="130" eb="132">
      <t>シュウニュウ</t>
    </rPh>
    <rPh sb="133" eb="135">
      <t>ゾウカ</t>
    </rPh>
    <rPh sb="135" eb="137">
      <t>ミコ</t>
    </rPh>
    <rPh sb="139" eb="140">
      <t>スク</t>
    </rPh>
    <rPh sb="145" eb="147">
      <t>ケイヒ</t>
    </rPh>
    <rPh sb="147" eb="149">
      <t>カイシュウ</t>
    </rPh>
    <rPh sb="149" eb="150">
      <t>リツ</t>
    </rPh>
    <rPh sb="152" eb="154">
      <t>コウガイ</t>
    </rPh>
    <rPh sb="155" eb="157">
      <t>タクチ</t>
    </rPh>
    <rPh sb="157" eb="160">
      <t>ゾウセイチ</t>
    </rPh>
    <rPh sb="161" eb="164">
      <t>ショリジョウ</t>
    </rPh>
    <rPh sb="169" eb="170">
      <t>ショ</t>
    </rPh>
    <rPh sb="235" eb="237">
      <t>セツゾク</t>
    </rPh>
    <rPh sb="237" eb="238">
      <t>スウ</t>
    </rPh>
    <rPh sb="239" eb="241">
      <t>キョクタン</t>
    </rPh>
    <rPh sb="242" eb="243">
      <t>スク</t>
    </rPh>
    <rPh sb="248" eb="250">
      <t>ルイジ</t>
    </rPh>
    <rPh sb="250" eb="252">
      <t>ダンタイ</t>
    </rPh>
    <rPh sb="253" eb="255">
      <t>ヒカク</t>
    </rPh>
    <rPh sb="258" eb="259">
      <t>タカ</t>
    </rPh>
    <rPh sb="260" eb="262">
      <t>スウチ</t>
    </rPh>
    <rPh sb="271" eb="273">
      <t>シセツ</t>
    </rPh>
    <rPh sb="273" eb="276">
      <t>リヨウリツ</t>
    </rPh>
    <rPh sb="278" eb="280">
      <t>セツゾク</t>
    </rPh>
    <rPh sb="280" eb="281">
      <t>スウ</t>
    </rPh>
    <rPh sb="282" eb="283">
      <t>スク</t>
    </rPh>
    <rPh sb="288" eb="290">
      <t>ショリ</t>
    </rPh>
    <rPh sb="290" eb="292">
      <t>スイリョウ</t>
    </rPh>
    <rPh sb="293" eb="294">
      <t>スク</t>
    </rPh>
    <rPh sb="296" eb="297">
      <t>ヒク</t>
    </rPh>
    <rPh sb="298" eb="300">
      <t>スウチ</t>
    </rPh>
    <rPh sb="309" eb="312">
      <t>スイセンカ</t>
    </rPh>
    <rPh sb="312" eb="313">
      <t>リツ</t>
    </rPh>
    <rPh sb="315" eb="317">
      <t>セツゾク</t>
    </rPh>
    <rPh sb="322" eb="325">
      <t>シヨウシャ</t>
    </rPh>
    <rPh sb="326" eb="327">
      <t>タイ</t>
    </rPh>
    <rPh sb="328" eb="330">
      <t>セツゾク</t>
    </rPh>
    <rPh sb="331" eb="332">
      <t>ウナガ</t>
    </rPh>
    <rPh sb="334" eb="338">
      <t>スイセンカリツ</t>
    </rPh>
    <rPh sb="343" eb="345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</si>
</sst>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E-4D01-BD9C-DC5C3618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D01-BD9C-DC5C3618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2-407A-966A-6DA0AF3E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07A-966A-6DA0AF3E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85.51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803-9F25-A4329F23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3-4803-9F25-A4329F23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C-4C14-B6D4-7985991C8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105.78</c:v>
                </c:pt>
                <c:pt idx="4">
                  <c:v>106.09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C-4C14-B6D4-7985991C8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2.99</c:v>
                </c:pt>
                <c:pt idx="4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2-4AAD-9369-5C236B69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21.36</c:v>
                </c:pt>
                <c:pt idx="4">
                  <c:v>22.79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2-4AAD-9369-5C236B69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7-48BB-83C8-8AE407C6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7-48BB-83C8-8AE407C6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3-4E21-9241-643C3EBA3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63.96</c:v>
                </c:pt>
                <c:pt idx="4">
                  <c:v>69.42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3-4E21-9241-643C3EBA3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4.93</c:v>
                </c:pt>
                <c:pt idx="4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2-4255-8876-60C6A5BE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44.24</c:v>
                </c:pt>
                <c:pt idx="4">
                  <c:v>43.07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2-4255-8876-60C6A5BE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D-456E-9A56-9DE33626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D-456E-9A56-9DE33626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25.2</c:v>
                </c:pt>
                <c:pt idx="4">
                  <c:v>36.11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D-49F6-B849-A7A85194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D-49F6-B849-A7A85194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616.09</c:v>
                </c:pt>
                <c:pt idx="4">
                  <c:v>432.06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9-4101-B546-C25D05A96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9-4101-B546-C25D05A96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O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須賀川市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特定環境保全公共下水道</v>
      </c>
      <c r="Q8" s="40"/>
      <c r="R8" s="40"/>
      <c r="S8" s="40"/>
      <c r="T8" s="40"/>
      <c r="U8" s="40"/>
      <c r="V8" s="40"/>
      <c r="W8" s="40" t="str">
        <f>データ!L6</f>
        <v>D2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75123</v>
      </c>
      <c r="AM8" s="42"/>
      <c r="AN8" s="42"/>
      <c r="AO8" s="42"/>
      <c r="AP8" s="42"/>
      <c r="AQ8" s="42"/>
      <c r="AR8" s="42"/>
      <c r="AS8" s="42"/>
      <c r="AT8" s="35">
        <f>データ!T6</f>
        <v>279.43</v>
      </c>
      <c r="AU8" s="35"/>
      <c r="AV8" s="35"/>
      <c r="AW8" s="35"/>
      <c r="AX8" s="35"/>
      <c r="AY8" s="35"/>
      <c r="AZ8" s="35"/>
      <c r="BA8" s="35"/>
      <c r="BB8" s="35">
        <f>データ!U6</f>
        <v>268.83999999999997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73.44</v>
      </c>
      <c r="J10" s="35"/>
      <c r="K10" s="35"/>
      <c r="L10" s="35"/>
      <c r="M10" s="35"/>
      <c r="N10" s="35"/>
      <c r="O10" s="35"/>
      <c r="P10" s="35">
        <f>データ!P6</f>
        <v>0.74</v>
      </c>
      <c r="Q10" s="35"/>
      <c r="R10" s="35"/>
      <c r="S10" s="35"/>
      <c r="T10" s="35"/>
      <c r="U10" s="35"/>
      <c r="V10" s="35"/>
      <c r="W10" s="35">
        <f>データ!Q6</f>
        <v>102.78</v>
      </c>
      <c r="X10" s="35"/>
      <c r="Y10" s="35"/>
      <c r="Z10" s="35"/>
      <c r="AA10" s="35"/>
      <c r="AB10" s="35"/>
      <c r="AC10" s="35"/>
      <c r="AD10" s="42">
        <f>データ!R6</f>
        <v>3190</v>
      </c>
      <c r="AE10" s="42"/>
      <c r="AF10" s="42"/>
      <c r="AG10" s="42"/>
      <c r="AH10" s="42"/>
      <c r="AI10" s="42"/>
      <c r="AJ10" s="42"/>
      <c r="AK10" s="2"/>
      <c r="AL10" s="42">
        <f>データ!V6</f>
        <v>552</v>
      </c>
      <c r="AM10" s="42"/>
      <c r="AN10" s="42"/>
      <c r="AO10" s="42"/>
      <c r="AP10" s="42"/>
      <c r="AQ10" s="42"/>
      <c r="AR10" s="42"/>
      <c r="AS10" s="42"/>
      <c r="AT10" s="35">
        <f>データ!W6</f>
        <v>0.46</v>
      </c>
      <c r="AU10" s="35"/>
      <c r="AV10" s="35"/>
      <c r="AW10" s="35"/>
      <c r="AX10" s="35"/>
      <c r="AY10" s="35"/>
      <c r="AZ10" s="35"/>
      <c r="BA10" s="35"/>
      <c r="BB10" s="35">
        <f>データ!X6</f>
        <v>1200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115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113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114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【105.35】</v>
      </c>
      <c r="F85" s="12" t="str">
        <f>データ!AT6</f>
        <v>【63.89】</v>
      </c>
      <c r="G85" s="12" t="str">
        <f>データ!BE6</f>
        <v>【44.07】</v>
      </c>
      <c r="H85" s="12" t="str">
        <f>データ!BP6</f>
        <v>【1,201.79】</v>
      </c>
      <c r="I85" s="12" t="str">
        <f>データ!CA6</f>
        <v>【75.31】</v>
      </c>
      <c r="J85" s="12" t="str">
        <f>データ!CL6</f>
        <v>【216.39】</v>
      </c>
      <c r="K85" s="12" t="str">
        <f>データ!CW6</f>
        <v>【42.57】</v>
      </c>
      <c r="L85" s="12" t="str">
        <f>データ!DH6</f>
        <v>【85.24】</v>
      </c>
      <c r="M85" s="12" t="str">
        <f>データ!DS6</f>
        <v>【25.87】</v>
      </c>
      <c r="N85" s="12" t="str">
        <f>データ!ED6</f>
        <v>【0.01】</v>
      </c>
      <c r="O85" s="12" t="str">
        <f>データ!EO6</f>
        <v>【0.15】</v>
      </c>
    </row>
  </sheetData>
  <sheetProtection algorithmName="SHA-512" hashValue="rXkOG6nZA5BnXXBo0Bu6E2n4cFGq3FYYrLfiggFQpLEObG6rMGPexzyRcZX1FfWdKV3d67g2oOgcKrk+YV2ezA==" saltValue="8kb9qf4qLL5OC6RXQFbh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2021</v>
      </c>
      <c r="C6" s="19">
        <f t="shared" ref="C6:X6" si="3">C7</f>
        <v>72079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73.44</v>
      </c>
      <c r="P6" s="20">
        <f t="shared" si="3"/>
        <v>0.74</v>
      </c>
      <c r="Q6" s="20">
        <f t="shared" si="3"/>
        <v>102.78</v>
      </c>
      <c r="R6" s="20">
        <f t="shared" si="3"/>
        <v>3190</v>
      </c>
      <c r="S6" s="20">
        <f t="shared" si="3"/>
        <v>75123</v>
      </c>
      <c r="T6" s="20">
        <f t="shared" si="3"/>
        <v>279.43</v>
      </c>
      <c r="U6" s="20">
        <f t="shared" si="3"/>
        <v>268.83999999999997</v>
      </c>
      <c r="V6" s="20">
        <f t="shared" si="3"/>
        <v>552</v>
      </c>
      <c r="W6" s="20">
        <f t="shared" si="3"/>
        <v>0.46</v>
      </c>
      <c r="X6" s="20">
        <f t="shared" si="3"/>
        <v>1200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100</v>
      </c>
      <c r="AC6" s="21">
        <f t="shared" si="4"/>
        <v>100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105.78</v>
      </c>
      <c r="AH6" s="21">
        <f t="shared" si="4"/>
        <v>106.09</v>
      </c>
      <c r="AI6" s="20" t="str">
        <f>IF(AI7="","",IF(AI7="-","【-】","【"&amp;SUBSTITUTE(TEXT(AI7,"#,##0.00"),"-","△")&amp;"】"))</f>
        <v>【105.35】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63.96</v>
      </c>
      <c r="AS6" s="21">
        <f t="shared" si="5"/>
        <v>69.42</v>
      </c>
      <c r="AT6" s="20" t="str">
        <f>IF(AT7="","",IF(AT7="-","【-】","【"&amp;SUBSTITUTE(TEXT(AT7,"#,##0.00"),"-","△")&amp;"】"))</f>
        <v>【63.89】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4.93</v>
      </c>
      <c r="AY6" s="21">
        <f t="shared" si="6"/>
        <v>1.92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44.24</v>
      </c>
      <c r="BD6" s="21">
        <f t="shared" si="6"/>
        <v>43.07</v>
      </c>
      <c r="BE6" s="20" t="str">
        <f>IF(BE7="","",IF(BE7="-","【-】","【"&amp;SUBSTITUTE(TEXT(BE7,"#,##0.00"),"-","△")&amp;"】"))</f>
        <v>【44.07】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25.2</v>
      </c>
      <c r="BU6" s="21">
        <f t="shared" si="8"/>
        <v>36.11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616.09</v>
      </c>
      <c r="CF6" s="21">
        <f t="shared" si="9"/>
        <v>432.06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10</v>
      </c>
      <c r="CQ6" s="21">
        <f t="shared" si="10"/>
        <v>10.41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85.51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2.99</v>
      </c>
      <c r="DM6" s="21">
        <f t="shared" si="12"/>
        <v>5.98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21.36</v>
      </c>
      <c r="DR6" s="21">
        <f t="shared" si="12"/>
        <v>22.79</v>
      </c>
      <c r="DS6" s="20" t="str">
        <f>IF(DS7="","",IF(DS7="-","【-】","【"&amp;SUBSTITUTE(TEXT(DS7,"#,##0.00"),"-","△")&amp;"】"))</f>
        <v>【25.87】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0.01</v>
      </c>
      <c r="EC6" s="21">
        <f t="shared" si="13"/>
        <v>0.01</v>
      </c>
      <c r="ED6" s="20" t="str">
        <f>IF(ED7="","",IF(ED7="-","【-】","【"&amp;SUBSTITUTE(TEXT(ED7,"#,##0.00"),"-","△")&amp;"】"))</f>
        <v>【0.01】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2021</v>
      </c>
      <c r="C7" s="23">
        <v>72079</v>
      </c>
      <c r="D7" s="23">
        <v>46</v>
      </c>
      <c r="E7" s="23">
        <v>17</v>
      </c>
      <c r="F7" s="23">
        <v>4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73.44</v>
      </c>
      <c r="P7" s="24">
        <v>0.74</v>
      </c>
      <c r="Q7" s="24">
        <v>102.78</v>
      </c>
      <c r="R7" s="24">
        <v>3190</v>
      </c>
      <c r="S7" s="24">
        <v>75123</v>
      </c>
      <c r="T7" s="24">
        <v>279.43</v>
      </c>
      <c r="U7" s="24">
        <v>268.83999999999997</v>
      </c>
      <c r="V7" s="24">
        <v>552</v>
      </c>
      <c r="W7" s="24">
        <v>0.46</v>
      </c>
      <c r="X7" s="24">
        <v>1200</v>
      </c>
      <c r="Y7" s="24" t="s">
        <v>101</v>
      </c>
      <c r="Z7" s="24" t="s">
        <v>101</v>
      </c>
      <c r="AA7" s="24" t="s">
        <v>101</v>
      </c>
      <c r="AB7" s="24">
        <v>100</v>
      </c>
      <c r="AC7" s="24">
        <v>100</v>
      </c>
      <c r="AD7" s="24" t="s">
        <v>101</v>
      </c>
      <c r="AE7" s="24" t="s">
        <v>101</v>
      </c>
      <c r="AF7" s="24" t="s">
        <v>101</v>
      </c>
      <c r="AG7" s="24">
        <v>105.78</v>
      </c>
      <c r="AH7" s="24">
        <v>106.09</v>
      </c>
      <c r="AI7" s="24">
        <v>105.35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63.96</v>
      </c>
      <c r="AS7" s="24">
        <v>69.42</v>
      </c>
      <c r="AT7" s="24">
        <v>63.89</v>
      </c>
      <c r="AU7" s="24" t="s">
        <v>101</v>
      </c>
      <c r="AV7" s="24" t="s">
        <v>101</v>
      </c>
      <c r="AW7" s="24" t="s">
        <v>101</v>
      </c>
      <c r="AX7" s="24">
        <v>4.93</v>
      </c>
      <c r="AY7" s="24">
        <v>1.92</v>
      </c>
      <c r="AZ7" s="24" t="s">
        <v>101</v>
      </c>
      <c r="BA7" s="24" t="s">
        <v>101</v>
      </c>
      <c r="BB7" s="24" t="s">
        <v>101</v>
      </c>
      <c r="BC7" s="24">
        <v>44.24</v>
      </c>
      <c r="BD7" s="24">
        <v>43.07</v>
      </c>
      <c r="BE7" s="24">
        <v>44.07</v>
      </c>
      <c r="BF7" s="24" t="s">
        <v>101</v>
      </c>
      <c r="BG7" s="24" t="s">
        <v>101</v>
      </c>
      <c r="BH7" s="24" t="s">
        <v>101</v>
      </c>
      <c r="BI7" s="24">
        <v>0</v>
      </c>
      <c r="BJ7" s="24">
        <v>0</v>
      </c>
      <c r="BK7" s="24" t="s">
        <v>101</v>
      </c>
      <c r="BL7" s="24" t="s">
        <v>101</v>
      </c>
      <c r="BM7" s="24" t="s">
        <v>101</v>
      </c>
      <c r="BN7" s="24">
        <v>1258.43</v>
      </c>
      <c r="BO7" s="24">
        <v>1163.75</v>
      </c>
      <c r="BP7" s="24">
        <v>1201.79</v>
      </c>
      <c r="BQ7" s="24" t="s">
        <v>101</v>
      </c>
      <c r="BR7" s="24" t="s">
        <v>101</v>
      </c>
      <c r="BS7" s="24" t="s">
        <v>101</v>
      </c>
      <c r="BT7" s="24">
        <v>25.2</v>
      </c>
      <c r="BU7" s="24">
        <v>36.11</v>
      </c>
      <c r="BV7" s="24" t="s">
        <v>101</v>
      </c>
      <c r="BW7" s="24" t="s">
        <v>101</v>
      </c>
      <c r="BX7" s="24" t="s">
        <v>101</v>
      </c>
      <c r="BY7" s="24">
        <v>73.36</v>
      </c>
      <c r="BZ7" s="24">
        <v>72.599999999999994</v>
      </c>
      <c r="CA7" s="24">
        <v>75.31</v>
      </c>
      <c r="CB7" s="24" t="s">
        <v>101</v>
      </c>
      <c r="CC7" s="24" t="s">
        <v>101</v>
      </c>
      <c r="CD7" s="24" t="s">
        <v>101</v>
      </c>
      <c r="CE7" s="24">
        <v>616.09</v>
      </c>
      <c r="CF7" s="24">
        <v>432.06</v>
      </c>
      <c r="CG7" s="24" t="s">
        <v>101</v>
      </c>
      <c r="CH7" s="24" t="s">
        <v>101</v>
      </c>
      <c r="CI7" s="24" t="s">
        <v>101</v>
      </c>
      <c r="CJ7" s="24">
        <v>224.88</v>
      </c>
      <c r="CK7" s="24">
        <v>228.64</v>
      </c>
      <c r="CL7" s="24">
        <v>216.39</v>
      </c>
      <c r="CM7" s="24" t="s">
        <v>101</v>
      </c>
      <c r="CN7" s="24" t="s">
        <v>101</v>
      </c>
      <c r="CO7" s="24" t="s">
        <v>101</v>
      </c>
      <c r="CP7" s="24">
        <v>10</v>
      </c>
      <c r="CQ7" s="24">
        <v>10.41</v>
      </c>
      <c r="CR7" s="24" t="s">
        <v>101</v>
      </c>
      <c r="CS7" s="24" t="s">
        <v>101</v>
      </c>
      <c r="CT7" s="24" t="s">
        <v>101</v>
      </c>
      <c r="CU7" s="24">
        <v>42.4</v>
      </c>
      <c r="CV7" s="24">
        <v>42.28</v>
      </c>
      <c r="CW7" s="24">
        <v>42.57</v>
      </c>
      <c r="CX7" s="24" t="s">
        <v>101</v>
      </c>
      <c r="CY7" s="24" t="s">
        <v>101</v>
      </c>
      <c r="CZ7" s="24" t="s">
        <v>101</v>
      </c>
      <c r="DA7" s="24">
        <v>100</v>
      </c>
      <c r="DB7" s="24">
        <v>85.51</v>
      </c>
      <c r="DC7" s="24" t="s">
        <v>101</v>
      </c>
      <c r="DD7" s="24" t="s">
        <v>101</v>
      </c>
      <c r="DE7" s="24" t="s">
        <v>101</v>
      </c>
      <c r="DF7" s="24">
        <v>84.19</v>
      </c>
      <c r="DG7" s="24">
        <v>84.34</v>
      </c>
      <c r="DH7" s="24">
        <v>85.24</v>
      </c>
      <c r="DI7" s="24" t="s">
        <v>101</v>
      </c>
      <c r="DJ7" s="24" t="s">
        <v>101</v>
      </c>
      <c r="DK7" s="24" t="s">
        <v>101</v>
      </c>
      <c r="DL7" s="24">
        <v>2.99</v>
      </c>
      <c r="DM7" s="24">
        <v>5.98</v>
      </c>
      <c r="DN7" s="24" t="s">
        <v>101</v>
      </c>
      <c r="DO7" s="24" t="s">
        <v>101</v>
      </c>
      <c r="DP7" s="24" t="s">
        <v>101</v>
      </c>
      <c r="DQ7" s="24">
        <v>21.36</v>
      </c>
      <c r="DR7" s="24">
        <v>22.79</v>
      </c>
      <c r="DS7" s="24">
        <v>25.87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0.01</v>
      </c>
      <c r="EC7" s="24">
        <v>0.01</v>
      </c>
      <c r="ED7" s="24">
        <v>0.01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</v>
      </c>
      <c r="EJ7" s="24" t="s">
        <v>101</v>
      </c>
      <c r="EK7" s="24" t="s">
        <v>101</v>
      </c>
      <c r="EL7" s="24" t="s">
        <v>101</v>
      </c>
      <c r="EM7" s="24">
        <v>0.39</v>
      </c>
      <c r="EN7" s="24">
        <v>0.1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dcterms:created xsi:type="dcterms:W3CDTF">2023-01-12T23:37:35Z</dcterms:created>
  <dcterms:modified xsi:type="dcterms:W3CDTF">2023-01-24T00:38:33Z</dcterms:modified>
  <cp:category/>
</cp:coreProperties>
</file>