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4佐藤フォルダ\03_照会回答\未20230127〆【県】公営企業に係る経営比較分析表（令和３年度決算）\05_県回答\"/>
    </mc:Choice>
  </mc:AlternateContent>
  <workbookProtection workbookAlgorithmName="SHA-512" workbookHashValue="bmj9JSbYQ0BV5NO7C6mck1m2z02CPQsjplNzxxGzu1L2ldp7p2UsBwOGZLK1Vvqly7TF4FvWYu8b0N2/keQrdQ==" workbookSaltValue="6Tk5AMP6M09xoIvatSOjqw==" workbookSpinCount="100000" lockStructure="1"/>
  <bookViews>
    <workbookView xWindow="0" yWindow="0" windowWidth="21570" windowHeight="7890"/>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JM90" i="4" s="1"/>
  <c r="EI6" i="5"/>
  <c r="EE12" i="5" s="1"/>
  <c r="EH6" i="5"/>
  <c r="ED12" i="5" s="1"/>
  <c r="EG6" i="5"/>
  <c r="EC12" i="5" s="1"/>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DG90" i="4" s="1"/>
  <c r="BU6" i="5"/>
  <c r="BQ12" i="5" s="1"/>
  <c r="BT6" i="5"/>
  <c r="BP12" i="5" s="1"/>
  <c r="BS6" i="5"/>
  <c r="BO12" i="5" s="1"/>
  <c r="BR6" i="5"/>
  <c r="BN12" i="5" s="1"/>
  <c r="BQ6" i="5"/>
  <c r="BM12" i="5" s="1"/>
  <c r="BP6" i="5"/>
  <c r="BQ11" i="5" s="1"/>
  <c r="BO6" i="5"/>
  <c r="BP11" i="5" s="1"/>
  <c r="BN6" i="5"/>
  <c r="BO11" i="5" s="1"/>
  <c r="BM6" i="5"/>
  <c r="BN11" i="5" s="1"/>
  <c r="BL6" i="5"/>
  <c r="BM11" i="5" s="1"/>
  <c r="BK6" i="5"/>
  <c r="CF90" i="4" s="1"/>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K90" i="4"/>
  <c r="GJ90" i="4"/>
  <c r="FI90" i="4"/>
  <c r="EH90" i="4"/>
  <c r="BE90" i="4"/>
  <c r="C90" i="4"/>
  <c r="RA81" i="4"/>
  <c r="PZ81" i="4"/>
  <c r="OY81" i="4"/>
  <c r="NX81" i="4"/>
  <c r="JN81" i="4"/>
  <c r="HL81" i="4"/>
  <c r="GK81" i="4"/>
  <c r="CA81" i="4"/>
  <c r="AZ81" i="4"/>
  <c r="Y81" i="4"/>
  <c r="PZ80" i="4"/>
  <c r="OY80" i="4"/>
  <c r="NX80" i="4"/>
  <c r="MW80" i="4"/>
  <c r="IM80" i="4"/>
  <c r="HL80" i="4"/>
  <c r="GK80" i="4"/>
  <c r="EC80" i="4"/>
  <c r="AZ80" i="4"/>
  <c r="Y80" i="4"/>
  <c r="RA79" i="4"/>
  <c r="PZ79" i="4"/>
  <c r="OY79" i="4"/>
  <c r="KO79" i="4"/>
  <c r="JN79" i="4"/>
  <c r="IM79" i="4"/>
  <c r="EC79" i="4"/>
  <c r="DB79" i="4"/>
  <c r="CA79" i="4"/>
  <c r="RH56" i="4"/>
  <c r="OZ56" i="4"/>
  <c r="OF56" i="4"/>
  <c r="MN56" i="4"/>
  <c r="LT56" i="4"/>
  <c r="JL56" i="4"/>
  <c r="GZ56" i="4"/>
  <c r="GF56" i="4"/>
  <c r="CZ56" i="4"/>
  <c r="BL56" i="4"/>
  <c r="AR56" i="4"/>
  <c r="RH55" i="4"/>
  <c r="QN55" i="4"/>
  <c r="OF55" i="4"/>
  <c r="MN55" i="4"/>
  <c r="LT55" i="4"/>
  <c r="KZ55" i="4"/>
  <c r="HT55" i="4"/>
  <c r="GZ55" i="4"/>
  <c r="GF55" i="4"/>
  <c r="FL55" i="4"/>
  <c r="CF55" i="4"/>
  <c r="BL55" i="4"/>
  <c r="AR55" i="4"/>
  <c r="X55" i="4"/>
  <c r="RH54" i="4"/>
  <c r="QN54" i="4"/>
  <c r="PT54" i="4"/>
  <c r="MN54" i="4"/>
  <c r="LT54" i="4"/>
  <c r="KZ54" i="4"/>
  <c r="HT54" i="4"/>
  <c r="GZ54" i="4"/>
  <c r="GF54" i="4"/>
  <c r="CZ54" i="4"/>
  <c r="CF54" i="4"/>
  <c r="BL54" i="4"/>
  <c r="QN33" i="4"/>
  <c r="PT33" i="4"/>
  <c r="OZ33" i="4"/>
  <c r="KZ33" i="4"/>
  <c r="KF33" i="4"/>
  <c r="JL33" i="4"/>
  <c r="FL33" i="4"/>
  <c r="ER33" i="4"/>
  <c r="CZ33" i="4"/>
  <c r="X33" i="4"/>
  <c r="RH32" i="4"/>
  <c r="QN32" i="4"/>
  <c r="PT32" i="4"/>
  <c r="OZ32" i="4"/>
  <c r="OF32" i="4"/>
  <c r="MN32" i="4"/>
  <c r="LT32" i="4"/>
  <c r="KZ32" i="4"/>
  <c r="KF32" i="4"/>
  <c r="JL32" i="4"/>
  <c r="HT32" i="4"/>
  <c r="GZ32" i="4"/>
  <c r="GF32" i="4"/>
  <c r="FL32" i="4"/>
  <c r="ER32" i="4"/>
  <c r="CZ32" i="4"/>
  <c r="CF32" i="4"/>
  <c r="BL32" i="4"/>
  <c r="AR32" i="4"/>
  <c r="X32" i="4"/>
  <c r="RH31" i="4"/>
  <c r="QN31" i="4"/>
  <c r="PT31" i="4"/>
  <c r="MN31" i="4"/>
  <c r="LT31" i="4"/>
  <c r="KZ31" i="4"/>
  <c r="HT31" i="4"/>
  <c r="GZ31" i="4"/>
  <c r="GF31" i="4"/>
  <c r="CZ31" i="4"/>
  <c r="CF31" i="4"/>
  <c r="BL31" i="4"/>
  <c r="LZ10" i="4"/>
  <c r="IT10" i="4"/>
  <c r="FN10" i="4"/>
  <c r="CH10" i="4"/>
  <c r="B10" i="4"/>
  <c r="PF8" i="4"/>
  <c r="LZ8" i="4"/>
  <c r="IT8" i="4"/>
  <c r="FN8" i="4"/>
  <c r="CH8" i="4"/>
  <c r="B8" i="4"/>
  <c r="B5" i="4"/>
  <c r="OZ31" i="4" l="1"/>
  <c r="KF31" i="4"/>
  <c r="AR33" i="4"/>
  <c r="LT33" i="4"/>
  <c r="ER54" i="4"/>
  <c r="JN80" i="4"/>
  <c r="FL31" i="4"/>
  <c r="AR31" i="4"/>
  <c r="CF33" i="4"/>
  <c r="HT33" i="4"/>
  <c r="OF33" i="4"/>
  <c r="AR54" i="4"/>
  <c r="ER55" i="4"/>
  <c r="KF55" i="4"/>
  <c r="PT55" i="4"/>
  <c r="CF56" i="4"/>
  <c r="HT56" i="4"/>
  <c r="AZ79" i="4"/>
  <c r="IM81" i="4"/>
  <c r="JL54" i="4"/>
  <c r="X56" i="4"/>
  <c r="FL56" i="4"/>
  <c r="KZ56" i="4"/>
  <c r="QN56" i="4"/>
  <c r="MW79" i="4"/>
  <c r="EC81" i="4"/>
  <c r="MW81" i="4"/>
  <c r="OF31" i="4"/>
  <c r="ER56" i="4"/>
  <c r="DB81" i="4"/>
  <c r="KO81" i="4"/>
  <c r="OZ54" i="4"/>
  <c r="ER31" i="4"/>
  <c r="NX79" i="4"/>
  <c r="OF54" i="4"/>
  <c r="KF56" i="4"/>
  <c r="PT56" i="4"/>
  <c r="JL31" i="4"/>
  <c r="GF33" i="4"/>
  <c r="RH33" i="4"/>
  <c r="KF54" i="4"/>
  <c r="GK79" i="4"/>
  <c r="CA80" i="4"/>
  <c r="RA80" i="4"/>
  <c r="X31" i="4"/>
  <c r="BL33" i="4"/>
  <c r="GZ33" i="4"/>
  <c r="MN33" i="4"/>
  <c r="X54" i="4"/>
  <c r="FL54" i="4"/>
  <c r="CZ55" i="4"/>
  <c r="JL55" i="4"/>
  <c r="OZ55" i="4"/>
  <c r="Y79" i="4"/>
  <c r="HL79" i="4"/>
  <c r="DB80" i="4"/>
  <c r="KO80" i="4"/>
  <c r="V10" i="5"/>
  <c r="AF10" i="5"/>
  <c r="AJ10" i="5"/>
  <c r="AT10" i="5"/>
  <c r="BD10" i="5"/>
  <c r="BN10" i="5"/>
  <c r="BX10" i="5"/>
  <c r="CB10" i="5"/>
  <c r="CL10" i="5"/>
  <c r="CV10" i="5"/>
  <c r="DF10" i="5"/>
  <c r="DP10" i="5"/>
  <c r="DT10" i="5"/>
  <c r="ED10" i="5"/>
  <c r="W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<sst xmlns="http://schemas.openxmlformats.org/spreadsheetml/2006/main" count="270" uniqueCount="110">
  <si>
    <t>経営比較分析表／団体全体（令和3年度決算）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</si>
  <si>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</si>
  <si>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</si>
  <si>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</si>
  <si>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</si>
  <si>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</si>
  <si>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</si>
  <si>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</si>
  <si>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</si>
  <si>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</si>
  <si>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</si>
  <si>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</si>
  <si>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</si>
  <si>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</si>
  <si>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</si>
  <si>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</si>
  <si>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</si>
  <si>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</si>
  <si>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</si>
  <si>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令和3年度全国平均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</si>
  <si>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</si>
  <si>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</si>
  <si>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</si>
  <si>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</si>
  <si>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</si>
  <si>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</si>
  <si>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</si>
  <si>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</si>
  <si>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</si>
  <si>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</si>
  <si>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</si>
  <si>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</si>
  <si>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</si>
  <si>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</si>
  <si>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</si>
  <si>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</si>
  <si>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</si>
  <si>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</si>
  <si>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</si>
  <si>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</si>
  <si>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</si>
  <si>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</si>
  <si>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</si>
  <si>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</si>
  <si>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</si>
  <si>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</si>
  <si>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</si>
  <si>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</si>
  <si>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</si>
  <si>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</si>
  <si>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</si>
  <si>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</si>
  <si>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</si>
  <si>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</si>
  <si>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</si>
  <si>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</si>
  <si>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</si>
  <si>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</si>
  <si>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</si>
  <si>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</si>
  <si>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</si>
  <si>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</si>
  <si>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</si>
  <si>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</si>
  <si>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</si>
  <si>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</si>
  <si>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</si>
  <si>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</si>
  <si>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</si>
  <si>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</si>
  <si>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</si>
  <si>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</si>
  <si>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</si>
  <si>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</si>
  <si>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</si>
  <si>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</si>
  <si>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</si>
  <si>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</si>
  <si>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</si>
  <si>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</si>
  <si>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</si>
  <si>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</si>
  <si>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</si>
  <si>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</si>
  <si>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</si>
  <si>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</si>
  <si>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</si>
  <si>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</si>
  <si>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</si>
  <si>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</si>
  <si>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2021</t>
  </si>
  <si>
    <t>072036</t>
  </si>
  <si>
    <t>46</t>
  </si>
  <si>
    <t>02</t>
  </si>
  <si>
    <t>0</t>
  </si>
  <si>
    <t>000</t>
  </si>
  <si>
    <t>福島県　郡山市</t>
  </si>
  <si>
    <t>法適用</t>
  </si>
  <si>
    <t>工業用水道事業</t>
  </si>
  <si>
    <t>-</t>
  </si>
  <si>
    <t>極小規模</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</si>
  <si>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</si>
  <si>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</si>
  <si>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</si>
  <si>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</si>
  <si>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</si>
  <si>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</si>
  <si>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①経常収支比率は、収益と支出の均衡を図っていることから100％を超えて推移している。平成30年度は、修繕費等の経常経費の大幅な減少に伴い上昇していた。
②累積欠損金比率は、令和３年度末を以て会計閉鎖となったことに伴い発生した。
③流動資産の増加に伴い流動比率は大きく増加した。
④企業債残高対給水収益比率は、企業債残高が少ないため低い割合となっている。
⑤料金回収率は、100%を超えており、平均値と比べると高い。
⑥給水原価は、ほぼ横ばいで推移しているが、平成30年度は修繕費等の費用の大幅な減少に伴い減少していた。
⑦施設利用率は、令和３年度中に水道事業と統合したため、算出していない。
⑧契約率は、令和３年度中に水道事業と統合したため、算出していない。
指標上及び類似団体との比較において、外形上は健全・効率的な経営状況にあると考える。</t>
    <rPh sb="9" eb="11">
      <t>シュウエキ</t>
    </rPh>
    <rPh sb="12" eb="14">
      <t>シシュツ</t>
    </rPh>
    <rPh sb="15" eb="17">
      <t>キンコウ</t>
    </rPh>
    <rPh sb="18" eb="19">
      <t>ハカ</t>
    </rPh>
    <rPh sb="32" eb="33">
      <t>コ</t>
    </rPh>
    <rPh sb="35" eb="37">
      <t>スイイ</t>
    </rPh>
    <rPh sb="86" eb="88">
      <t>レイワ</t>
    </rPh>
    <rPh sb="89" eb="91">
      <t>ネンド</t>
    </rPh>
    <rPh sb="91" eb="92">
      <t>マツ</t>
    </rPh>
    <rPh sb="93" eb="94">
      <t>モッ</t>
    </rPh>
    <rPh sb="95" eb="97">
      <t>カイケイ</t>
    </rPh>
    <rPh sb="97" eb="99">
      <t>ヘイサ</t>
    </rPh>
    <rPh sb="106" eb="107">
      <t>トモナ</t>
    </rPh>
    <rPh sb="108" eb="110">
      <t>ハッセイ</t>
    </rPh>
    <rPh sb="115" eb="117">
      <t>リュウドウ</t>
    </rPh>
    <rPh sb="117" eb="119">
      <t>シサン</t>
    </rPh>
    <rPh sb="120" eb="122">
      <t>ゾウカ</t>
    </rPh>
    <rPh sb="123" eb="124">
      <t>トモナ</t>
    </rPh>
    <rPh sb="125" eb="127">
      <t>リュウドウ</t>
    </rPh>
    <rPh sb="127" eb="129">
      <t>ヒリツ</t>
    </rPh>
    <rPh sb="130" eb="131">
      <t>オオ</t>
    </rPh>
    <rPh sb="133" eb="135">
      <t>ゾウカ</t>
    </rPh>
    <rPh sb="190" eb="191">
      <t>コ</t>
    </rPh>
    <rPh sb="196" eb="198">
      <t>ヘイキン</t>
    </rPh>
    <rPh sb="198" eb="199">
      <t>アタイ</t>
    </rPh>
    <rPh sb="200" eb="201">
      <t>クラ</t>
    </rPh>
    <rPh sb="204" eb="205">
      <t>タカ</t>
    </rPh>
    <rPh sb="217" eb="218">
      <t>ヨコ</t>
    </rPh>
    <rPh sb="221" eb="223">
      <t>スイイ</t>
    </rPh>
    <rPh sb="268" eb="270">
      <t>レイワ</t>
    </rPh>
    <rPh sb="271" eb="273">
      <t>ネンド</t>
    </rPh>
    <rPh sb="273" eb="274">
      <t>チュウ</t>
    </rPh>
    <rPh sb="277" eb="279">
      <t>ジギョウ</t>
    </rPh>
    <rPh sb="280" eb="282">
      <t>トウゴウ</t>
    </rPh>
    <rPh sb="287" eb="289">
      <t>サンシュツ</t>
    </rPh>
    <rPh sb="302" eb="304">
      <t>レイワ</t>
    </rPh>
    <rPh sb="305" eb="307">
      <t>ネンド</t>
    </rPh>
    <rPh sb="307" eb="308">
      <t>ナカ</t>
    </rPh>
    <rPh sb="314" eb="316">
      <t>トウゴウ</t>
    </rPh>
    <rPh sb="321" eb="323">
      <t>サンシュツ</t>
    </rPh>
    <phoneticPr fontId="5"/>
  </si>
  <si>
    <t>①有形固定資産減価償却率は、施設の稼働後大規模な施設更新を行っていないため80％を超える高い率となっているが、令和３年度中に水道事業と統合したため、算出していない。
②管路経年化率、③管路更新率は、現時点で経年管が存在しないため更新していないが、令和３年度中に水道事業と統合したため、算出はしていない。
　今後は上水道事業の中で更新・修繕を実施していく。</t>
    <rPh sb="55" eb="57">
      <t>レイワ</t>
    </rPh>
    <rPh sb="58" eb="60">
      <t>ネンド</t>
    </rPh>
    <rPh sb="60" eb="61">
      <t>ナカ</t>
    </rPh>
    <rPh sb="64" eb="66">
      <t>ジギョウ</t>
    </rPh>
    <rPh sb="67" eb="69">
      <t>トウゴウ</t>
    </rPh>
    <rPh sb="74" eb="76">
      <t>サンシュツ</t>
    </rPh>
    <rPh sb="123" eb="125">
      <t>レイワ</t>
    </rPh>
    <rPh sb="126" eb="128">
      <t>ネンド</t>
    </rPh>
    <rPh sb="128" eb="129">
      <t>チュウ</t>
    </rPh>
    <rPh sb="135" eb="137">
      <t>トウゴウ</t>
    </rPh>
    <rPh sb="142" eb="144">
      <t>サンシュツ</t>
    </rPh>
    <rPh sb="154" eb="156">
      <t>コンゴ</t>
    </rPh>
    <rPh sb="157" eb="162">
      <t>ジョウスイドウジギョウ</t>
    </rPh>
    <rPh sb="163" eb="164">
      <t>ナカ</t>
    </rPh>
    <rPh sb="165" eb="167">
      <t>コウシン</t>
    </rPh>
    <rPh sb="168" eb="170">
      <t>シュウゼン</t>
    </rPh>
    <rPh sb="171" eb="173">
      <t>ジッシ</t>
    </rPh>
    <phoneticPr fontId="5"/>
  </si>
  <si>
    <t>　経営について、外形上は良好な経営状況にあると見受けられるものの、今後は事業所の増加が見込めず料金収入の大幅増加は見込めないことから、支出全般にわたりさらなる経費節減に取組むことで、一層の経営健全化に努める必要がある。
　施設設備について、徹底した予防保全に努めているところであり、有形固定資産減価償却率が高い。
　なお、令和３年度中に水道事業と統合したため、今後は水道事業で、管路の更新、修繕について検討していく必要があると考えている。</t>
    <rPh sb="161" eb="163">
      <t>レイワ</t>
    </rPh>
    <rPh sb="164" eb="166">
      <t>ネンド</t>
    </rPh>
    <rPh sb="166" eb="167">
      <t>ナカ</t>
    </rPh>
    <rPh sb="168" eb="172">
      <t>スイドウジギョウ</t>
    </rPh>
    <rPh sb="173" eb="175">
      <t>トウゴウ</t>
    </rPh>
    <rPh sb="180" eb="182">
      <t>コンゴ</t>
    </rPh>
    <rPh sb="183" eb="187">
      <t>スイドウジギョウ</t>
    </rPh>
    <rPh sb="189" eb="191">
      <t>カンロ</t>
    </rPh>
    <rPh sb="192" eb="194">
      <t>コウシン</t>
    </rPh>
    <rPh sb="195" eb="197">
      <t>シュウゼン</t>
    </rPh>
    <rPh sb="201" eb="203">
      <t>ケントウ</t>
    </rPh>
    <rPh sb="207" eb="209">
      <t>ヒツヨウ</t>
    </rPh>
    <rPh sb="213" eb="214">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</si>
</sst>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H29</c:v>
                </c:pt>
                <c:pt idx="1">
                  <c:v>H30</c:v>
                </c:pt>
                <c:pt idx="2">
                  <c:v>R01</c:v>
                </c:pt>
                <c:pt idx="3">
                  <c:v>R02</c:v>
                </c:pt>
                <c:pt idx="4">
                  <c:v>R03</c:v>
                </c:pt>
              </c:strCache>
            </c:strRef>
          </c:cat>
          <c:val>
            <c:numRef>
              <c:f>データ!$DE$11:$DI$11</c:f>
              <c:numCache>
                <c:formatCode>#,##0.00;"△"#,##0.00</c:formatCode>
                <c:ptCount val="5"/>
                <c:pt idx="0">
                  <c:v>82.29</c:v>
                </c:pt>
                <c:pt idx="1">
                  <c:v>82.86</c:v>
                </c:pt>
                <c:pt idx="2">
                  <c:v>83.44</c:v>
                </c:pt>
                <c:pt idx="3">
                  <c:v>84.02</c:v>
                </c:pt>
                <c:pt idx="4">
                  <c:v>#N/A</c:v>
                </c:pt>
              </c:numCache>
            </c:numRef>
          </c:val>
          <c:extLst>
            <c:ext xmlns:c16="http://schemas.microsoft.com/office/drawing/2014/chart" uri="{C3380CC4-5D6E-409C-BE32-E72D297353CC}">
              <c16:uniqueId val="{00000000-C132-4ABE-BD7A-649879963F7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H29</c:v>
                </c:pt>
                <c:pt idx="1">
                  <c:v>H30</c:v>
                </c:pt>
                <c:pt idx="2">
                  <c:v>R01</c:v>
                </c:pt>
                <c:pt idx="3">
                  <c:v>R02</c:v>
                </c:pt>
                <c:pt idx="4">
                  <c:v>R03</c:v>
                </c:pt>
              </c:strCache>
            </c:strRef>
          </c:cat>
          <c:val>
            <c:numRef>
              <c:f>データ!$DE$12:$DI$12</c:f>
              <c:numCache>
                <c:formatCode>#,##0.00;"△"#,##0.00</c:formatCode>
                <c:ptCount val="5"/>
                <c:pt idx="0">
                  <c:v>53.4</c:v>
                </c:pt>
                <c:pt idx="1">
                  <c:v>53.49</c:v>
                </c:pt>
                <c:pt idx="2">
                  <c:v>54.3</c:v>
                </c:pt>
                <c:pt idx="3">
                  <c:v>55.32</c:v>
                </c:pt>
                <c:pt idx="4">
                  <c:v>55.08</c:v>
                </c:pt>
              </c:numCache>
            </c:numRef>
          </c:val>
          <c:smooth val="0"/>
          <c:extLst>
            <c:ext xmlns:c16="http://schemas.microsoft.com/office/drawing/2014/chart" uri="{C3380CC4-5D6E-409C-BE32-E72D297353CC}">
              <c16:uniqueId val="{00000001-C132-4ABE-BD7A-649879963F7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H29</c:v>
                </c:pt>
                <c:pt idx="1">
                  <c:v>H30</c:v>
                </c:pt>
                <c:pt idx="2">
                  <c:v>R01</c:v>
                </c:pt>
                <c:pt idx="3">
                  <c:v>R02</c:v>
                </c:pt>
                <c:pt idx="4">
                  <c:v>R03</c:v>
                </c:pt>
              </c:strCache>
            </c:strRef>
          </c:cat>
          <c:val>
            <c:numRef>
              <c:f>データ!$AF$11:$AJ$11</c:f>
              <c:numCache>
                <c:formatCode>#,##0.00;"△"#,##0.00</c:formatCode>
                <c:ptCount val="5"/>
                <c:pt idx="0">
                  <c:v>0</c:v>
                </c:pt>
                <c:pt idx="1">
                  <c:v>0</c:v>
                </c:pt>
                <c:pt idx="2">
                  <c:v>0</c:v>
                </c:pt>
                <c:pt idx="3">
                  <c:v>0</c:v>
                </c:pt>
                <c:pt idx="4">
                  <c:v>18.97</c:v>
                </c:pt>
              </c:numCache>
            </c:numRef>
          </c:val>
          <c:extLst>
            <c:ext xmlns:c16="http://schemas.microsoft.com/office/drawing/2014/chart" uri="{C3380CC4-5D6E-409C-BE32-E72D297353CC}">
              <c16:uniqueId val="{00000000-6497-4064-AB3D-18D9C89D396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H29</c:v>
                </c:pt>
                <c:pt idx="1">
                  <c:v>H30</c:v>
                </c:pt>
                <c:pt idx="2">
                  <c:v>R01</c:v>
                </c:pt>
                <c:pt idx="3">
                  <c:v>R02</c:v>
                </c:pt>
                <c:pt idx="4">
                  <c:v>R03</c:v>
                </c:pt>
              </c:strCache>
            </c:strRef>
          </c:cat>
          <c:val>
            <c:numRef>
              <c:f>データ!$AF$12:$AJ$12</c:f>
              <c:numCache>
                <c:formatCode>#,##0.00;"△"#,##0.00</c:formatCode>
                <c:ptCount val="5"/>
                <c:pt idx="0">
                  <c:v>118.97</c:v>
                </c:pt>
                <c:pt idx="1">
                  <c:v>121.15</c:v>
                </c:pt>
                <c:pt idx="2">
                  <c:v>125.8</c:v>
                </c:pt>
                <c:pt idx="3">
                  <c:v>132.55000000000001</c:v>
                </c:pt>
                <c:pt idx="4">
                  <c:v>134.69</c:v>
                </c:pt>
              </c:numCache>
            </c:numRef>
          </c:val>
          <c:smooth val="0"/>
          <c:extLst>
            <c:ext xmlns:c16="http://schemas.microsoft.com/office/drawing/2014/chart" uri="{C3380CC4-5D6E-409C-BE32-E72D297353CC}">
              <c16:uniqueId val="{00000001-6497-4064-AB3D-18D9C89D396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H29</c:v>
                </c:pt>
                <c:pt idx="1">
                  <c:v>H30</c:v>
                </c:pt>
                <c:pt idx="2">
                  <c:v>R01</c:v>
                </c:pt>
                <c:pt idx="3">
                  <c:v>R02</c:v>
                </c:pt>
                <c:pt idx="4">
                  <c:v>R03</c:v>
                </c:pt>
              </c:strCache>
            </c:strRef>
          </c:cat>
          <c:val>
            <c:numRef>
              <c:f>データ!$U$11:$Y$11</c:f>
              <c:numCache>
                <c:formatCode>#,##0.00;"△"#,##0.00</c:formatCode>
                <c:ptCount val="5"/>
                <c:pt idx="0">
                  <c:v>100</c:v>
                </c:pt>
                <c:pt idx="1">
                  <c:v>123.56</c:v>
                </c:pt>
                <c:pt idx="2">
                  <c:v>102.24</c:v>
                </c:pt>
                <c:pt idx="3">
                  <c:v>115.42</c:v>
                </c:pt>
                <c:pt idx="4">
                  <c:v>107.98</c:v>
                </c:pt>
              </c:numCache>
            </c:numRef>
          </c:val>
          <c:extLst>
            <c:ext xmlns:c16="http://schemas.microsoft.com/office/drawing/2014/chart" uri="{C3380CC4-5D6E-409C-BE32-E72D297353CC}">
              <c16:uniqueId val="{00000000-280C-410B-ADC0-6B95019F938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H29</c:v>
                </c:pt>
                <c:pt idx="1">
                  <c:v>H30</c:v>
                </c:pt>
                <c:pt idx="2">
                  <c:v>R01</c:v>
                </c:pt>
                <c:pt idx="3">
                  <c:v>R02</c:v>
                </c:pt>
                <c:pt idx="4">
                  <c:v>R03</c:v>
                </c:pt>
              </c:strCache>
            </c:strRef>
          </c:cat>
          <c:val>
            <c:numRef>
              <c:f>データ!$U$12:$Y$12</c:f>
              <c:numCache>
                <c:formatCode>#,##0.00;"△"#,##0.00</c:formatCode>
                <c:ptCount val="5"/>
                <c:pt idx="0">
                  <c:v>113.67</c:v>
                </c:pt>
                <c:pt idx="1">
                  <c:v>110.79</c:v>
                </c:pt>
                <c:pt idx="2">
                  <c:v>108.76</c:v>
                </c:pt>
                <c:pt idx="3">
                  <c:v>110.19</c:v>
                </c:pt>
                <c:pt idx="4">
                  <c:v>113.73</c:v>
                </c:pt>
              </c:numCache>
            </c:numRef>
          </c:val>
          <c:smooth val="0"/>
          <c:extLst>
            <c:ext xmlns:c16="http://schemas.microsoft.com/office/drawing/2014/chart" uri="{C3380CC4-5D6E-409C-BE32-E72D297353CC}">
              <c16:uniqueId val="{00000001-280C-410B-ADC0-6B95019F938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H29</c:v>
                </c:pt>
                <c:pt idx="1">
                  <c:v>H30</c:v>
                </c:pt>
                <c:pt idx="2">
                  <c:v>R01</c:v>
                </c:pt>
                <c:pt idx="3">
                  <c:v>R02</c:v>
                </c:pt>
                <c:pt idx="4">
                  <c:v>R03</c:v>
                </c:pt>
              </c:strCache>
            </c:strRef>
          </c:cat>
          <c:val>
            <c:numRef>
              <c:f>データ!$DP$11:$DT$11</c:f>
              <c:numCache>
                <c:formatCode>#,##0.00;"△"#,##0.00</c:formatCode>
                <c:ptCount val="5"/>
                <c:pt idx="0">
                  <c:v>0</c:v>
                </c:pt>
                <c:pt idx="1">
                  <c:v>0</c:v>
                </c:pt>
                <c:pt idx="2">
                  <c:v>0</c:v>
                </c:pt>
                <c:pt idx="3">
                  <c:v>0</c:v>
                </c:pt>
                <c:pt idx="4">
                  <c:v>#N/A</c:v>
                </c:pt>
              </c:numCache>
            </c:numRef>
          </c:val>
          <c:extLst>
            <c:ext xmlns:c16="http://schemas.microsoft.com/office/drawing/2014/chart" uri="{C3380CC4-5D6E-409C-BE32-E72D297353CC}">
              <c16:uniqueId val="{00000000-0EE3-4CBB-B627-3FB2A80FB69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H29</c:v>
                </c:pt>
                <c:pt idx="1">
                  <c:v>H30</c:v>
                </c:pt>
                <c:pt idx="2">
                  <c:v>R01</c:v>
                </c:pt>
                <c:pt idx="3">
                  <c:v>R02</c:v>
                </c:pt>
                <c:pt idx="4">
                  <c:v>R03</c:v>
                </c:pt>
              </c:strCache>
            </c:strRef>
          </c:cat>
          <c:val>
            <c:numRef>
              <c:f>データ!$DP$12:$DT$12</c:f>
              <c:numCache>
                <c:formatCode>#,##0.00;"△"#,##0.00</c:formatCode>
                <c:ptCount val="5"/>
                <c:pt idx="0">
                  <c:v>3.46</c:v>
                </c:pt>
                <c:pt idx="1">
                  <c:v>3.28</c:v>
                </c:pt>
                <c:pt idx="2">
                  <c:v>4.66</c:v>
                </c:pt>
                <c:pt idx="3">
                  <c:v>7.35</c:v>
                </c:pt>
                <c:pt idx="4">
                  <c:v>7.6</c:v>
                </c:pt>
              </c:numCache>
            </c:numRef>
          </c:val>
          <c:smooth val="0"/>
          <c:extLst>
            <c:ext xmlns:c16="http://schemas.microsoft.com/office/drawing/2014/chart" uri="{C3380CC4-5D6E-409C-BE32-E72D297353CC}">
              <c16:uniqueId val="{00000001-0EE3-4CBB-B627-3FB2A80FB69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H29</c:v>
                </c:pt>
                <c:pt idx="1">
                  <c:v>H30</c:v>
                </c:pt>
                <c:pt idx="2">
                  <c:v>R01</c:v>
                </c:pt>
                <c:pt idx="3">
                  <c:v>R02</c:v>
                </c:pt>
                <c:pt idx="4">
                  <c:v>R03</c:v>
                </c:pt>
              </c:strCache>
            </c:strRef>
          </c:cat>
          <c:val>
            <c:numRef>
              <c:f>データ!$EA$11:$EE$11</c:f>
              <c:numCache>
                <c:formatCode>#,##0.00;"△"#,##0.00</c:formatCode>
                <c:ptCount val="5"/>
                <c:pt idx="0">
                  <c:v>0</c:v>
                </c:pt>
                <c:pt idx="1">
                  <c:v>0</c:v>
                </c:pt>
                <c:pt idx="2">
                  <c:v>0</c:v>
                </c:pt>
                <c:pt idx="3">
                  <c:v>0</c:v>
                </c:pt>
                <c:pt idx="4">
                  <c:v>#N/A</c:v>
                </c:pt>
              </c:numCache>
            </c:numRef>
          </c:val>
          <c:extLst>
            <c:ext xmlns:c16="http://schemas.microsoft.com/office/drawing/2014/chart" uri="{C3380CC4-5D6E-409C-BE32-E72D297353CC}">
              <c16:uniqueId val="{00000000-1C4F-499E-9D68-1D2EB66BC1B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H29</c:v>
                </c:pt>
                <c:pt idx="1">
                  <c:v>H30</c:v>
                </c:pt>
                <c:pt idx="2">
                  <c:v>R01</c:v>
                </c:pt>
                <c:pt idx="3">
                  <c:v>R02</c:v>
                </c:pt>
                <c:pt idx="4">
                  <c:v>R03</c:v>
                </c:pt>
              </c:strCache>
            </c:strRef>
          </c:cat>
          <c:val>
            <c:numRef>
              <c:f>データ!$EA$12:$EE$12</c:f>
              <c:numCache>
                <c:formatCode>#,##0.00;"△"#,##0.00</c:formatCode>
                <c:ptCount val="5"/>
                <c:pt idx="0">
                  <c:v>0.13</c:v>
                </c:pt>
                <c:pt idx="1">
                  <c:v>0.02</c:v>
                </c:pt>
                <c:pt idx="2">
                  <c:v>0.06</c:v>
                </c:pt>
                <c:pt idx="3">
                  <c:v>0.09</c:v>
                </c:pt>
                <c:pt idx="4">
                  <c:v>0.4</c:v>
                </c:pt>
              </c:numCache>
            </c:numRef>
          </c:val>
          <c:smooth val="0"/>
          <c:extLst>
            <c:ext xmlns:c16="http://schemas.microsoft.com/office/drawing/2014/chart" uri="{C3380CC4-5D6E-409C-BE32-E72D297353CC}">
              <c16:uniqueId val="{00000001-1C4F-499E-9D68-1D2EB66BC1B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H29</c:v>
                </c:pt>
                <c:pt idx="1">
                  <c:v>H30</c:v>
                </c:pt>
                <c:pt idx="2">
                  <c:v>R01</c:v>
                </c:pt>
                <c:pt idx="3">
                  <c:v>R02</c:v>
                </c:pt>
                <c:pt idx="4">
                  <c:v>R03</c:v>
                </c:pt>
              </c:strCache>
            </c:strRef>
          </c:cat>
          <c:val>
            <c:numRef>
              <c:f>データ!$AQ$11:$AU$11</c:f>
              <c:numCache>
                <c:formatCode>#,##0.00;"△"#,##0.00</c:formatCode>
                <c:ptCount val="5"/>
                <c:pt idx="0">
                  <c:v>293.61</c:v>
                </c:pt>
                <c:pt idx="1">
                  <c:v>644.74</c:v>
                </c:pt>
                <c:pt idx="2">
                  <c:v>1282.94</c:v>
                </c:pt>
                <c:pt idx="3">
                  <c:v>856.79</c:v>
                </c:pt>
                <c:pt idx="4">
                  <c:v>3546.72</c:v>
                </c:pt>
              </c:numCache>
            </c:numRef>
          </c:val>
          <c:extLst>
            <c:ext xmlns:c16="http://schemas.microsoft.com/office/drawing/2014/chart" uri="{C3380CC4-5D6E-409C-BE32-E72D297353CC}">
              <c16:uniqueId val="{00000000-20FD-4D19-A7E9-ADBB173F653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H29</c:v>
                </c:pt>
                <c:pt idx="1">
                  <c:v>H30</c:v>
                </c:pt>
                <c:pt idx="2">
                  <c:v>R01</c:v>
                </c:pt>
                <c:pt idx="3">
                  <c:v>R02</c:v>
                </c:pt>
                <c:pt idx="4">
                  <c:v>R03</c:v>
                </c:pt>
              </c:strCache>
            </c:strRef>
          </c:cat>
          <c:val>
            <c:numRef>
              <c:f>データ!$AQ$12:$AU$12</c:f>
              <c:numCache>
                <c:formatCode>#,##0.00;"△"#,##0.00</c:formatCode>
                <c:ptCount val="5"/>
                <c:pt idx="0">
                  <c:v>730.25</c:v>
                </c:pt>
                <c:pt idx="1">
                  <c:v>868.31</c:v>
                </c:pt>
                <c:pt idx="2">
                  <c:v>732.52</c:v>
                </c:pt>
                <c:pt idx="3">
                  <c:v>819.73</c:v>
                </c:pt>
                <c:pt idx="4">
                  <c:v>834.05</c:v>
                </c:pt>
              </c:numCache>
            </c:numRef>
          </c:val>
          <c:smooth val="0"/>
          <c:extLst>
            <c:ext xmlns:c16="http://schemas.microsoft.com/office/drawing/2014/chart" uri="{C3380CC4-5D6E-409C-BE32-E72D297353CC}">
              <c16:uniqueId val="{00000001-20FD-4D19-A7E9-ADBB173F653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H29</c:v>
                </c:pt>
                <c:pt idx="1">
                  <c:v>H30</c:v>
                </c:pt>
                <c:pt idx="2">
                  <c:v>R01</c:v>
                </c:pt>
                <c:pt idx="3">
                  <c:v>R02</c:v>
                </c:pt>
                <c:pt idx="4">
                  <c:v>R03</c:v>
                </c:pt>
              </c:strCache>
            </c:strRef>
          </c:cat>
          <c:val>
            <c:numRef>
              <c:f>データ!$BB$11:$BF$11</c:f>
              <c:numCache>
                <c:formatCode>#,##0.00;"△"#,##0.00</c:formatCode>
                <c:ptCount val="5"/>
                <c:pt idx="0">
                  <c:v>8.8800000000000008</c:v>
                </c:pt>
                <c:pt idx="1">
                  <c:v>6.02</c:v>
                </c:pt>
                <c:pt idx="2">
                  <c:v>3.22</c:v>
                </c:pt>
                <c:pt idx="3">
                  <c:v>0</c:v>
                </c:pt>
                <c:pt idx="4">
                  <c:v>0</c:v>
                </c:pt>
              </c:numCache>
            </c:numRef>
          </c:val>
          <c:extLst>
            <c:ext xmlns:c16="http://schemas.microsoft.com/office/drawing/2014/chart" uri="{C3380CC4-5D6E-409C-BE32-E72D297353CC}">
              <c16:uniqueId val="{00000000-48BC-4782-945D-F43846E8275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H29</c:v>
                </c:pt>
                <c:pt idx="1">
                  <c:v>H30</c:v>
                </c:pt>
                <c:pt idx="2">
                  <c:v>R01</c:v>
                </c:pt>
                <c:pt idx="3">
                  <c:v>R02</c:v>
                </c:pt>
                <c:pt idx="4">
                  <c:v>R03</c:v>
                </c:pt>
              </c:strCache>
            </c:strRef>
          </c:cat>
          <c:val>
            <c:numRef>
              <c:f>データ!$BB$12:$BF$12</c:f>
              <c:numCache>
                <c:formatCode>#,##0.00;"△"#,##0.00</c:formatCode>
                <c:ptCount val="5"/>
                <c:pt idx="0">
                  <c:v>514.66</c:v>
                </c:pt>
                <c:pt idx="1">
                  <c:v>504.81</c:v>
                </c:pt>
                <c:pt idx="2">
                  <c:v>498.01</c:v>
                </c:pt>
                <c:pt idx="3">
                  <c:v>490.39</c:v>
                </c:pt>
                <c:pt idx="4">
                  <c:v>475.44</c:v>
                </c:pt>
              </c:numCache>
            </c:numRef>
          </c:val>
          <c:smooth val="0"/>
          <c:extLst>
            <c:ext xmlns:c16="http://schemas.microsoft.com/office/drawing/2014/chart" uri="{C3380CC4-5D6E-409C-BE32-E72D297353CC}">
              <c16:uniqueId val="{00000001-48BC-4782-945D-F43846E8275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H29</c:v>
                </c:pt>
                <c:pt idx="1">
                  <c:v>H30</c:v>
                </c:pt>
                <c:pt idx="2">
                  <c:v>R01</c:v>
                </c:pt>
                <c:pt idx="3">
                  <c:v>R02</c:v>
                </c:pt>
                <c:pt idx="4">
                  <c:v>R03</c:v>
                </c:pt>
              </c:strCache>
            </c:strRef>
          </c:cat>
          <c:val>
            <c:numRef>
              <c:f>データ!$BM$11:$BQ$11</c:f>
              <c:numCache>
                <c:formatCode>#,##0.00;"△"#,##0.00</c:formatCode>
                <c:ptCount val="5"/>
                <c:pt idx="0">
                  <c:v>84.69</c:v>
                </c:pt>
                <c:pt idx="1">
                  <c:v>128.91999999999999</c:v>
                </c:pt>
                <c:pt idx="2">
                  <c:v>102.61</c:v>
                </c:pt>
                <c:pt idx="3">
                  <c:v>118.76</c:v>
                </c:pt>
                <c:pt idx="4">
                  <c:v>107.91</c:v>
                </c:pt>
              </c:numCache>
            </c:numRef>
          </c:val>
          <c:extLst>
            <c:ext xmlns:c16="http://schemas.microsoft.com/office/drawing/2014/chart" uri="{C3380CC4-5D6E-409C-BE32-E72D297353CC}">
              <c16:uniqueId val="{00000000-211B-4088-A949-C1D040BBAED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H29</c:v>
                </c:pt>
                <c:pt idx="1">
                  <c:v>H30</c:v>
                </c:pt>
                <c:pt idx="2">
                  <c:v>R01</c:v>
                </c:pt>
                <c:pt idx="3">
                  <c:v>R02</c:v>
                </c:pt>
                <c:pt idx="4">
                  <c:v>R03</c:v>
                </c:pt>
              </c:strCache>
            </c:strRef>
          </c:cat>
          <c:val>
            <c:numRef>
              <c:f>データ!$BM$12:$BQ$12</c:f>
              <c:numCache>
                <c:formatCode>#,##0.00;"△"#,##0.00</c:formatCode>
                <c:ptCount val="5"/>
                <c:pt idx="0">
                  <c:v>95.99</c:v>
                </c:pt>
                <c:pt idx="1">
                  <c:v>94.91</c:v>
                </c:pt>
                <c:pt idx="2">
                  <c:v>90.22</c:v>
                </c:pt>
                <c:pt idx="3">
                  <c:v>90.8</c:v>
                </c:pt>
                <c:pt idx="4">
                  <c:v>93.49</c:v>
                </c:pt>
              </c:numCache>
            </c:numRef>
          </c:val>
          <c:smooth val="0"/>
          <c:extLst>
            <c:ext xmlns:c16="http://schemas.microsoft.com/office/drawing/2014/chart" uri="{C3380CC4-5D6E-409C-BE32-E72D297353CC}">
              <c16:uniqueId val="{00000001-211B-4088-A949-C1D040BBAED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H29</c:v>
                </c:pt>
                <c:pt idx="1">
                  <c:v>H30</c:v>
                </c:pt>
                <c:pt idx="2">
                  <c:v>R01</c:v>
                </c:pt>
                <c:pt idx="3">
                  <c:v>R02</c:v>
                </c:pt>
                <c:pt idx="4">
                  <c:v>R03</c:v>
                </c:pt>
              </c:strCache>
            </c:strRef>
          </c:cat>
          <c:val>
            <c:numRef>
              <c:f>データ!$BX$11:$CB$11</c:f>
              <c:numCache>
                <c:formatCode>#,##0.00;"△"#,##0.00</c:formatCode>
                <c:ptCount val="5"/>
                <c:pt idx="0">
                  <c:v>53.88</c:v>
                </c:pt>
                <c:pt idx="1">
                  <c:v>35.46</c:v>
                </c:pt>
                <c:pt idx="2">
                  <c:v>44.71</c:v>
                </c:pt>
                <c:pt idx="3">
                  <c:v>39.39</c:v>
                </c:pt>
                <c:pt idx="4">
                  <c:v>43.84</c:v>
                </c:pt>
              </c:numCache>
            </c:numRef>
          </c:val>
          <c:extLst>
            <c:ext xmlns:c16="http://schemas.microsoft.com/office/drawing/2014/chart" uri="{C3380CC4-5D6E-409C-BE32-E72D297353CC}">
              <c16:uniqueId val="{00000000-745F-4E59-9E58-40767507517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H29</c:v>
                </c:pt>
                <c:pt idx="1">
                  <c:v>H30</c:v>
                </c:pt>
                <c:pt idx="2">
                  <c:v>R01</c:v>
                </c:pt>
                <c:pt idx="3">
                  <c:v>R02</c:v>
                </c:pt>
                <c:pt idx="4">
                  <c:v>R03</c:v>
                </c:pt>
              </c:strCache>
            </c:strRef>
          </c:cat>
          <c:val>
            <c:numRef>
              <c:f>データ!$BX$12:$CB$12</c:f>
              <c:numCache>
                <c:formatCode>#,##0.00;"△"#,##0.00</c:formatCode>
                <c:ptCount val="5"/>
                <c:pt idx="0">
                  <c:v>44.55</c:v>
                </c:pt>
                <c:pt idx="1">
                  <c:v>47.36</c:v>
                </c:pt>
                <c:pt idx="2">
                  <c:v>49.94</c:v>
                </c:pt>
                <c:pt idx="3">
                  <c:v>50.56</c:v>
                </c:pt>
                <c:pt idx="4">
                  <c:v>49.4</c:v>
                </c:pt>
              </c:numCache>
            </c:numRef>
          </c:val>
          <c:smooth val="0"/>
          <c:extLst>
            <c:ext xmlns:c16="http://schemas.microsoft.com/office/drawing/2014/chart" uri="{C3380CC4-5D6E-409C-BE32-E72D297353CC}">
              <c16:uniqueId val="{00000001-745F-4E59-9E58-40767507517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H29</c:v>
                </c:pt>
                <c:pt idx="1">
                  <c:v>H30</c:v>
                </c:pt>
                <c:pt idx="2">
                  <c:v>R01</c:v>
                </c:pt>
                <c:pt idx="3">
                  <c:v>R02</c:v>
                </c:pt>
                <c:pt idx="4">
                  <c:v>R03</c:v>
                </c:pt>
              </c:strCache>
            </c:strRef>
          </c:cat>
          <c:val>
            <c:numRef>
              <c:f>データ!$CI$11:$CM$11</c:f>
              <c:numCache>
                <c:formatCode>#,##0.00;"△"#,##0.00</c:formatCode>
                <c:ptCount val="5"/>
                <c:pt idx="0">
                  <c:v>42.62</c:v>
                </c:pt>
                <c:pt idx="1">
                  <c:v>42.34</c:v>
                </c:pt>
                <c:pt idx="2">
                  <c:v>42.06</c:v>
                </c:pt>
                <c:pt idx="3">
                  <c:v>43.63</c:v>
                </c:pt>
                <c:pt idx="4">
                  <c:v>#N/A</c:v>
                </c:pt>
              </c:numCache>
            </c:numRef>
          </c:val>
          <c:extLst>
            <c:ext xmlns:c16="http://schemas.microsoft.com/office/drawing/2014/chart" uri="{C3380CC4-5D6E-409C-BE32-E72D297353CC}">
              <c16:uniqueId val="{00000000-E52E-4C62-AC2B-8A9929723D8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H29</c:v>
                </c:pt>
                <c:pt idx="1">
                  <c:v>H30</c:v>
                </c:pt>
                <c:pt idx="2">
                  <c:v>R01</c:v>
                </c:pt>
                <c:pt idx="3">
                  <c:v>R02</c:v>
                </c:pt>
                <c:pt idx="4">
                  <c:v>R03</c:v>
                </c:pt>
              </c:strCache>
            </c:strRef>
          </c:cat>
          <c:val>
            <c:numRef>
              <c:f>データ!$CI$12:$CM$12</c:f>
              <c:numCache>
                <c:formatCode>#,##0.00;"△"#,##0.00</c:formatCode>
                <c:ptCount val="5"/>
                <c:pt idx="0">
                  <c:v>35.24</c:v>
                </c:pt>
                <c:pt idx="1">
                  <c:v>35.22</c:v>
                </c:pt>
                <c:pt idx="2">
                  <c:v>34.92</c:v>
                </c:pt>
                <c:pt idx="3">
                  <c:v>34.19</c:v>
                </c:pt>
                <c:pt idx="4">
                  <c:v>36.65</c:v>
                </c:pt>
              </c:numCache>
            </c:numRef>
          </c:val>
          <c:smooth val="0"/>
          <c:extLst>
            <c:ext xmlns:c16="http://schemas.microsoft.com/office/drawing/2014/chart" uri="{C3380CC4-5D6E-409C-BE32-E72D297353CC}">
              <c16:uniqueId val="{00000001-E52E-4C62-AC2B-8A9929723D8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H29</c:v>
                </c:pt>
                <c:pt idx="1">
                  <c:v>H30</c:v>
                </c:pt>
                <c:pt idx="2">
                  <c:v>R01</c:v>
                </c:pt>
                <c:pt idx="3">
                  <c:v>R02</c:v>
                </c:pt>
                <c:pt idx="4">
                  <c:v>R03</c:v>
                </c:pt>
              </c:strCache>
            </c:strRef>
          </c:cat>
          <c:val>
            <c:numRef>
              <c:f>データ!$CT$11:$CX$11</c:f>
              <c:numCache>
                <c:formatCode>#,##0.00;"△"#,##0.00</c:formatCode>
                <c:ptCount val="5"/>
                <c:pt idx="0">
                  <c:v>95.69</c:v>
                </c:pt>
                <c:pt idx="1">
                  <c:v>95.69</c:v>
                </c:pt>
                <c:pt idx="2">
                  <c:v>89.54</c:v>
                </c:pt>
                <c:pt idx="3">
                  <c:v>89.54</c:v>
                </c:pt>
                <c:pt idx="4">
                  <c:v>#N/A</c:v>
                </c:pt>
              </c:numCache>
            </c:numRef>
          </c:val>
          <c:extLst>
            <c:ext xmlns:c16="http://schemas.microsoft.com/office/drawing/2014/chart" uri="{C3380CC4-5D6E-409C-BE32-E72D297353CC}">
              <c16:uniqueId val="{00000000-C4E8-45A5-BD59-2E2DEFA5B74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H29</c:v>
                </c:pt>
                <c:pt idx="1">
                  <c:v>H30</c:v>
                </c:pt>
                <c:pt idx="2">
                  <c:v>R01</c:v>
                </c:pt>
                <c:pt idx="3">
                  <c:v>R02</c:v>
                </c:pt>
                <c:pt idx="4">
                  <c:v>R03</c:v>
                </c:pt>
              </c:strCache>
            </c:strRef>
          </c:cat>
          <c:val>
            <c:numRef>
              <c:f>データ!$CT$12:$CX$12</c:f>
              <c:numCache>
                <c:formatCode>#,##0.00;"△"#,##0.00</c:formatCode>
                <c:ptCount val="5"/>
                <c:pt idx="0">
                  <c:v>50.28</c:v>
                </c:pt>
                <c:pt idx="1">
                  <c:v>51.42</c:v>
                </c:pt>
                <c:pt idx="2">
                  <c:v>50.9</c:v>
                </c:pt>
                <c:pt idx="3">
                  <c:v>49.05</c:v>
                </c:pt>
                <c:pt idx="4">
                  <c:v>50.94</c:v>
                </c:pt>
              </c:numCache>
            </c:numRef>
          </c:val>
          <c:smooth val="0"/>
          <c:extLst>
            <c:ext xmlns:c16="http://schemas.microsoft.com/office/drawing/2014/chart" uri="{C3380CC4-5D6E-409C-BE32-E72D297353CC}">
              <c16:uniqueId val="{00000001-C4E8-45A5-BD59-2E2DEFA5B74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【76.67】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【117.41】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【60.20】</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【48.27】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【462.72】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【233.92】</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【112.31】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【19.07】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【54.01】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B38" zoomScale="85" zoomScaleNormal="85" workbookViewId="0">
      <selection activeCell="SM68" sqref="SM68:TA8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15">
      <c r="A5" s="2"/>
      <c r="B5" s="139" t="str">
        <f>データ!H7</f>
        <v>福島県　郡山市</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3"/>
      <c r="KX6" s="143"/>
      <c r="KY6" s="143"/>
      <c r="KZ6" s="143"/>
      <c r="LA6" s="143"/>
      <c r="LB6" s="143"/>
      <c r="LC6" s="4"/>
      <c r="LD6" s="2"/>
      <c r="LE6" s="2"/>
      <c r="LF6" s="2"/>
      <c r="LG6" s="2"/>
      <c r="LH6" s="2"/>
      <c r="LI6" s="3"/>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3"/>
      <c r="SM7" s="131" t="s">
        <v>8</v>
      </c>
      <c r="SN7" s="132"/>
      <c r="SO7" s="132"/>
      <c r="SP7" s="132"/>
      <c r="SQ7" s="132"/>
      <c r="SR7" s="132"/>
      <c r="SS7" s="132"/>
      <c r="ST7" s="132"/>
      <c r="SU7" s="132"/>
      <c r="SV7" s="132"/>
      <c r="SW7" s="132"/>
      <c r="SX7" s="132"/>
      <c r="SY7" s="132"/>
      <c r="SZ7" s="133"/>
    </row>
    <row r="8" spans="1:521" ht="18.75" customHeight="1" x14ac:dyDescent="0.15">
      <c r="A8" s="6"/>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t="str">
        <f>データ!K7</f>
        <v>-</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極小規模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1</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1388</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3"/>
      <c r="SM8" s="134" t="s">
        <v>9</v>
      </c>
      <c r="SN8" s="135"/>
      <c r="SO8" s="136" t="s">
        <v>10</v>
      </c>
      <c r="SP8" s="136"/>
      <c r="SQ8" s="136"/>
      <c r="SR8" s="136"/>
      <c r="SS8" s="136"/>
      <c r="ST8" s="136"/>
      <c r="SU8" s="136"/>
      <c r="SV8" s="136"/>
      <c r="SW8" s="136"/>
      <c r="SX8" s="136"/>
      <c r="SY8" s="136"/>
      <c r="SZ8" s="137"/>
    </row>
    <row r="9" spans="1:521" ht="18.75" customHeight="1" x14ac:dyDescent="0.15">
      <c r="A9" s="6"/>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29" t="s">
        <v>16</v>
      </c>
      <c r="SN9" s="130"/>
      <c r="SO9" s="111" t="s">
        <v>17</v>
      </c>
      <c r="SP9" s="111"/>
      <c r="SQ9" s="111"/>
      <c r="SR9" s="111"/>
      <c r="SS9" s="111"/>
      <c r="ST9" s="111"/>
      <c r="SU9" s="111"/>
      <c r="SV9" s="111"/>
      <c r="SW9" s="111"/>
      <c r="SX9" s="111"/>
      <c r="SY9" s="111"/>
      <c r="SZ9" s="112"/>
    </row>
    <row r="10" spans="1:521" ht="18.75" customHeight="1" x14ac:dyDescent="0.15">
      <c r="A10" s="6"/>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95.5</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t="str">
        <f>データ!Q7</f>
        <v>-</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t="str">
        <f>データ!R7</f>
        <v>-</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自治体職員</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2" t="s">
        <v>18</v>
      </c>
      <c r="SN10" s="123"/>
      <c r="SO10" s="124" t="s">
        <v>19</v>
      </c>
      <c r="SP10" s="124"/>
      <c r="SQ10" s="124"/>
      <c r="SR10" s="124"/>
      <c r="SS10" s="124"/>
      <c r="ST10" s="124"/>
      <c r="SU10" s="124"/>
      <c r="SV10" s="124"/>
      <c r="SW10" s="124"/>
      <c r="SX10" s="124"/>
      <c r="SY10" s="124"/>
      <c r="SZ10" s="125"/>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51" t="s">
        <v>107</v>
      </c>
      <c r="SN16" s="152"/>
      <c r="SO16" s="152"/>
      <c r="SP16" s="152"/>
      <c r="SQ16" s="152"/>
      <c r="SR16" s="152"/>
      <c r="SS16" s="152"/>
      <c r="ST16" s="152"/>
      <c r="SU16" s="152"/>
      <c r="SV16" s="152"/>
      <c r="SW16" s="152"/>
      <c r="SX16" s="152"/>
      <c r="SY16" s="152"/>
      <c r="SZ16" s="152"/>
      <c r="TA16" s="153"/>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151"/>
      <c r="SN17" s="152"/>
      <c r="SO17" s="152"/>
      <c r="SP17" s="152"/>
      <c r="SQ17" s="152"/>
      <c r="SR17" s="152"/>
      <c r="SS17" s="152"/>
      <c r="ST17" s="152"/>
      <c r="SU17" s="152"/>
      <c r="SV17" s="152"/>
      <c r="SW17" s="152"/>
      <c r="SX17" s="152"/>
      <c r="SY17" s="152"/>
      <c r="SZ17" s="152"/>
      <c r="TA17" s="153"/>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151"/>
      <c r="SN18" s="152"/>
      <c r="SO18" s="152"/>
      <c r="SP18" s="152"/>
      <c r="SQ18" s="152"/>
      <c r="SR18" s="152"/>
      <c r="SS18" s="152"/>
      <c r="ST18" s="152"/>
      <c r="SU18" s="152"/>
      <c r="SV18" s="152"/>
      <c r="SW18" s="152"/>
      <c r="SX18" s="152"/>
      <c r="SY18" s="152"/>
      <c r="SZ18" s="152"/>
      <c r="TA18" s="153"/>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151"/>
      <c r="SN19" s="152"/>
      <c r="SO19" s="152"/>
      <c r="SP19" s="152"/>
      <c r="SQ19" s="152"/>
      <c r="SR19" s="152"/>
      <c r="SS19" s="152"/>
      <c r="ST19" s="152"/>
      <c r="SU19" s="152"/>
      <c r="SV19" s="152"/>
      <c r="SW19" s="152"/>
      <c r="SX19" s="152"/>
      <c r="SY19" s="152"/>
      <c r="SZ19" s="152"/>
      <c r="TA19" s="153"/>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151"/>
      <c r="SN20" s="152"/>
      <c r="SO20" s="152"/>
      <c r="SP20" s="152"/>
      <c r="SQ20" s="152"/>
      <c r="SR20" s="152"/>
      <c r="SS20" s="152"/>
      <c r="ST20" s="152"/>
      <c r="SU20" s="152"/>
      <c r="SV20" s="152"/>
      <c r="SW20" s="152"/>
      <c r="SX20" s="152"/>
      <c r="SY20" s="152"/>
      <c r="SZ20" s="152"/>
      <c r="TA20" s="153"/>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151"/>
      <c r="SN21" s="152"/>
      <c r="SO21" s="152"/>
      <c r="SP21" s="152"/>
      <c r="SQ21" s="152"/>
      <c r="SR21" s="152"/>
      <c r="SS21" s="152"/>
      <c r="ST21" s="152"/>
      <c r="SU21" s="152"/>
      <c r="SV21" s="152"/>
      <c r="SW21" s="152"/>
      <c r="SX21" s="152"/>
      <c r="SY21" s="152"/>
      <c r="SZ21" s="152"/>
      <c r="TA21" s="153"/>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151"/>
      <c r="SN22" s="152"/>
      <c r="SO22" s="152"/>
      <c r="SP22" s="152"/>
      <c r="SQ22" s="152"/>
      <c r="SR22" s="152"/>
      <c r="SS22" s="152"/>
      <c r="ST22" s="152"/>
      <c r="SU22" s="152"/>
      <c r="SV22" s="152"/>
      <c r="SW22" s="152"/>
      <c r="SX22" s="152"/>
      <c r="SY22" s="152"/>
      <c r="SZ22" s="152"/>
      <c r="TA22" s="153"/>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151"/>
      <c r="SN23" s="152"/>
      <c r="SO23" s="152"/>
      <c r="SP23" s="152"/>
      <c r="SQ23" s="152"/>
      <c r="SR23" s="152"/>
      <c r="SS23" s="152"/>
      <c r="ST23" s="152"/>
      <c r="SU23" s="152"/>
      <c r="SV23" s="152"/>
      <c r="SW23" s="152"/>
      <c r="SX23" s="152"/>
      <c r="SY23" s="152"/>
      <c r="SZ23" s="152"/>
      <c r="TA23" s="153"/>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151"/>
      <c r="SN24" s="152"/>
      <c r="SO24" s="152"/>
      <c r="SP24" s="152"/>
      <c r="SQ24" s="152"/>
      <c r="SR24" s="152"/>
      <c r="SS24" s="152"/>
      <c r="ST24" s="152"/>
      <c r="SU24" s="152"/>
      <c r="SV24" s="152"/>
      <c r="SW24" s="152"/>
      <c r="SX24" s="152"/>
      <c r="SY24" s="152"/>
      <c r="SZ24" s="152"/>
      <c r="TA24" s="153"/>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151"/>
      <c r="SN25" s="152"/>
      <c r="SO25" s="152"/>
      <c r="SP25" s="152"/>
      <c r="SQ25" s="152"/>
      <c r="SR25" s="152"/>
      <c r="SS25" s="152"/>
      <c r="ST25" s="152"/>
      <c r="SU25" s="152"/>
      <c r="SV25" s="152"/>
      <c r="SW25" s="152"/>
      <c r="SX25" s="152"/>
      <c r="SY25" s="152"/>
      <c r="SZ25" s="152"/>
      <c r="TA25" s="153"/>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151"/>
      <c r="SN26" s="152"/>
      <c r="SO26" s="152"/>
      <c r="SP26" s="152"/>
      <c r="SQ26" s="152"/>
      <c r="SR26" s="152"/>
      <c r="SS26" s="152"/>
      <c r="ST26" s="152"/>
      <c r="SU26" s="152"/>
      <c r="SV26" s="152"/>
      <c r="SW26" s="152"/>
      <c r="SX26" s="152"/>
      <c r="SY26" s="152"/>
      <c r="SZ26" s="152"/>
      <c r="TA26" s="153"/>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151"/>
      <c r="SN27" s="152"/>
      <c r="SO27" s="152"/>
      <c r="SP27" s="152"/>
      <c r="SQ27" s="152"/>
      <c r="SR27" s="152"/>
      <c r="SS27" s="152"/>
      <c r="ST27" s="152"/>
      <c r="SU27" s="152"/>
      <c r="SV27" s="152"/>
      <c r="SW27" s="152"/>
      <c r="SX27" s="152"/>
      <c r="SY27" s="152"/>
      <c r="SZ27" s="152"/>
      <c r="TA27" s="153"/>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151"/>
      <c r="SN28" s="152"/>
      <c r="SO28" s="152"/>
      <c r="SP28" s="152"/>
      <c r="SQ28" s="152"/>
      <c r="SR28" s="152"/>
      <c r="SS28" s="152"/>
      <c r="ST28" s="152"/>
      <c r="SU28" s="152"/>
      <c r="SV28" s="152"/>
      <c r="SW28" s="152"/>
      <c r="SX28" s="152"/>
      <c r="SY28" s="152"/>
      <c r="SZ28" s="152"/>
      <c r="TA28" s="153"/>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151"/>
      <c r="SN29" s="152"/>
      <c r="SO29" s="152"/>
      <c r="SP29" s="152"/>
      <c r="SQ29" s="152"/>
      <c r="SR29" s="152"/>
      <c r="SS29" s="152"/>
      <c r="ST29" s="152"/>
      <c r="SU29" s="152"/>
      <c r="SV29" s="152"/>
      <c r="SW29" s="152"/>
      <c r="SX29" s="152"/>
      <c r="SY29" s="152"/>
      <c r="SZ29" s="152"/>
      <c r="TA29" s="153"/>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51"/>
      <c r="SN30" s="152"/>
      <c r="SO30" s="152"/>
      <c r="SP30" s="152"/>
      <c r="SQ30" s="152"/>
      <c r="SR30" s="152"/>
      <c r="SS30" s="152"/>
      <c r="ST30" s="152"/>
      <c r="SU30" s="152"/>
      <c r="SV30" s="152"/>
      <c r="SW30" s="152"/>
      <c r="SX30" s="152"/>
      <c r="SY30" s="152"/>
      <c r="SZ30" s="152"/>
      <c r="TA30" s="153"/>
    </row>
    <row r="31" spans="1:521" ht="13.5" customHeight="1" x14ac:dyDescent="0.15">
      <c r="A31" s="2"/>
      <c r="B31" s="13"/>
      <c r="C31" s="2"/>
      <c r="D31" s="2"/>
      <c r="E31" s="2"/>
      <c r="F31" s="2"/>
      <c r="G31" s="2"/>
      <c r="H31" s="2"/>
      <c r="I31" s="2"/>
      <c r="J31" s="15"/>
      <c r="K31" s="2"/>
      <c r="L31" s="92"/>
      <c r="M31" s="92"/>
      <c r="N31" s="92"/>
      <c r="O31" s="92"/>
      <c r="P31" s="92"/>
      <c r="Q31" s="92"/>
      <c r="R31" s="92"/>
      <c r="S31" s="92"/>
      <c r="T31" s="92"/>
      <c r="U31" s="92"/>
      <c r="V31" s="92"/>
      <c r="W31" s="93"/>
      <c r="X31" s="94" t="str">
        <f>データ!$B$10</f>
        <v>H29</v>
      </c>
      <c r="Y31" s="95"/>
      <c r="Z31" s="95"/>
      <c r="AA31" s="95"/>
      <c r="AB31" s="95"/>
      <c r="AC31" s="95"/>
      <c r="AD31" s="95"/>
      <c r="AE31" s="95"/>
      <c r="AF31" s="95"/>
      <c r="AG31" s="95"/>
      <c r="AH31" s="95"/>
      <c r="AI31" s="95"/>
      <c r="AJ31" s="95"/>
      <c r="AK31" s="95"/>
      <c r="AL31" s="95"/>
      <c r="AM31" s="95"/>
      <c r="AN31" s="95"/>
      <c r="AO31" s="95"/>
      <c r="AP31" s="95"/>
      <c r="AQ31" s="96"/>
      <c r="AR31" s="94" t="str">
        <f>データ!$C$10</f>
        <v>H30</v>
      </c>
      <c r="AS31" s="95"/>
      <c r="AT31" s="95"/>
      <c r="AU31" s="95"/>
      <c r="AV31" s="95"/>
      <c r="AW31" s="95"/>
      <c r="AX31" s="95"/>
      <c r="AY31" s="95"/>
      <c r="AZ31" s="95"/>
      <c r="BA31" s="95"/>
      <c r="BB31" s="95"/>
      <c r="BC31" s="95"/>
      <c r="BD31" s="95"/>
      <c r="BE31" s="95"/>
      <c r="BF31" s="95"/>
      <c r="BG31" s="95"/>
      <c r="BH31" s="95"/>
      <c r="BI31" s="95"/>
      <c r="BJ31" s="95"/>
      <c r="BK31" s="96"/>
      <c r="BL31" s="94" t="str">
        <f>データ!$D$10</f>
        <v>R01</v>
      </c>
      <c r="BM31" s="95"/>
      <c r="BN31" s="95"/>
      <c r="BO31" s="95"/>
      <c r="BP31" s="95"/>
      <c r="BQ31" s="95"/>
      <c r="BR31" s="95"/>
      <c r="BS31" s="95"/>
      <c r="BT31" s="95"/>
      <c r="BU31" s="95"/>
      <c r="BV31" s="95"/>
      <c r="BW31" s="95"/>
      <c r="BX31" s="95"/>
      <c r="BY31" s="95"/>
      <c r="BZ31" s="95"/>
      <c r="CA31" s="95"/>
      <c r="CB31" s="95"/>
      <c r="CC31" s="95"/>
      <c r="CD31" s="95"/>
      <c r="CE31" s="96"/>
      <c r="CF31" s="94" t="str">
        <f>データ!$E$10</f>
        <v>R02</v>
      </c>
      <c r="CG31" s="95"/>
      <c r="CH31" s="95"/>
      <c r="CI31" s="95"/>
      <c r="CJ31" s="95"/>
      <c r="CK31" s="95"/>
      <c r="CL31" s="95"/>
      <c r="CM31" s="95"/>
      <c r="CN31" s="95"/>
      <c r="CO31" s="95"/>
      <c r="CP31" s="95"/>
      <c r="CQ31" s="95"/>
      <c r="CR31" s="95"/>
      <c r="CS31" s="95"/>
      <c r="CT31" s="95"/>
      <c r="CU31" s="95"/>
      <c r="CV31" s="95"/>
      <c r="CW31" s="95"/>
      <c r="CX31" s="95"/>
      <c r="CY31" s="96"/>
      <c r="CZ31" s="94" t="str">
        <f>データ!$F$10</f>
        <v>R03</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H29</v>
      </c>
      <c r="ES31" s="95"/>
      <c r="ET31" s="95"/>
      <c r="EU31" s="95"/>
      <c r="EV31" s="95"/>
      <c r="EW31" s="95"/>
      <c r="EX31" s="95"/>
      <c r="EY31" s="95"/>
      <c r="EZ31" s="95"/>
      <c r="FA31" s="95"/>
      <c r="FB31" s="95"/>
      <c r="FC31" s="95"/>
      <c r="FD31" s="95"/>
      <c r="FE31" s="95"/>
      <c r="FF31" s="95"/>
      <c r="FG31" s="95"/>
      <c r="FH31" s="95"/>
      <c r="FI31" s="95"/>
      <c r="FJ31" s="95"/>
      <c r="FK31" s="96"/>
      <c r="FL31" s="94" t="str">
        <f>データ!$C$10</f>
        <v>H30</v>
      </c>
      <c r="FM31" s="95"/>
      <c r="FN31" s="95"/>
      <c r="FO31" s="95"/>
      <c r="FP31" s="95"/>
      <c r="FQ31" s="95"/>
      <c r="FR31" s="95"/>
      <c r="FS31" s="95"/>
      <c r="FT31" s="95"/>
      <c r="FU31" s="95"/>
      <c r="FV31" s="95"/>
      <c r="FW31" s="95"/>
      <c r="FX31" s="95"/>
      <c r="FY31" s="95"/>
      <c r="FZ31" s="95"/>
      <c r="GA31" s="95"/>
      <c r="GB31" s="95"/>
      <c r="GC31" s="95"/>
      <c r="GD31" s="95"/>
      <c r="GE31" s="96"/>
      <c r="GF31" s="94" t="str">
        <f>データ!$D$10</f>
        <v>R01</v>
      </c>
      <c r="GG31" s="95"/>
      <c r="GH31" s="95"/>
      <c r="GI31" s="95"/>
      <c r="GJ31" s="95"/>
      <c r="GK31" s="95"/>
      <c r="GL31" s="95"/>
      <c r="GM31" s="95"/>
      <c r="GN31" s="95"/>
      <c r="GO31" s="95"/>
      <c r="GP31" s="95"/>
      <c r="GQ31" s="95"/>
      <c r="GR31" s="95"/>
      <c r="GS31" s="95"/>
      <c r="GT31" s="95"/>
      <c r="GU31" s="95"/>
      <c r="GV31" s="95"/>
      <c r="GW31" s="95"/>
      <c r="GX31" s="95"/>
      <c r="GY31" s="96"/>
      <c r="GZ31" s="94" t="str">
        <f>データ!$E$10</f>
        <v>R02</v>
      </c>
      <c r="HA31" s="95"/>
      <c r="HB31" s="95"/>
      <c r="HC31" s="95"/>
      <c r="HD31" s="95"/>
      <c r="HE31" s="95"/>
      <c r="HF31" s="95"/>
      <c r="HG31" s="95"/>
      <c r="HH31" s="95"/>
      <c r="HI31" s="95"/>
      <c r="HJ31" s="95"/>
      <c r="HK31" s="95"/>
      <c r="HL31" s="95"/>
      <c r="HM31" s="95"/>
      <c r="HN31" s="95"/>
      <c r="HO31" s="95"/>
      <c r="HP31" s="95"/>
      <c r="HQ31" s="95"/>
      <c r="HR31" s="95"/>
      <c r="HS31" s="96"/>
      <c r="HT31" s="94" t="str">
        <f>データ!$F$10</f>
        <v>R03</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H29</v>
      </c>
      <c r="JM31" s="95"/>
      <c r="JN31" s="95"/>
      <c r="JO31" s="95"/>
      <c r="JP31" s="95"/>
      <c r="JQ31" s="95"/>
      <c r="JR31" s="95"/>
      <c r="JS31" s="95"/>
      <c r="JT31" s="95"/>
      <c r="JU31" s="95"/>
      <c r="JV31" s="95"/>
      <c r="JW31" s="95"/>
      <c r="JX31" s="95"/>
      <c r="JY31" s="95"/>
      <c r="JZ31" s="95"/>
      <c r="KA31" s="95"/>
      <c r="KB31" s="95"/>
      <c r="KC31" s="95"/>
      <c r="KD31" s="95"/>
      <c r="KE31" s="96"/>
      <c r="KF31" s="94" t="str">
        <f>データ!$C$10</f>
        <v>H30</v>
      </c>
      <c r="KG31" s="95"/>
      <c r="KH31" s="95"/>
      <c r="KI31" s="95"/>
      <c r="KJ31" s="95"/>
      <c r="KK31" s="95"/>
      <c r="KL31" s="95"/>
      <c r="KM31" s="95"/>
      <c r="KN31" s="95"/>
      <c r="KO31" s="95"/>
      <c r="KP31" s="95"/>
      <c r="KQ31" s="95"/>
      <c r="KR31" s="95"/>
      <c r="KS31" s="95"/>
      <c r="KT31" s="95"/>
      <c r="KU31" s="95"/>
      <c r="KV31" s="95"/>
      <c r="KW31" s="95"/>
      <c r="KX31" s="95"/>
      <c r="KY31" s="96"/>
      <c r="KZ31" s="94" t="str">
        <f>データ!$D$10</f>
        <v>R01</v>
      </c>
      <c r="LA31" s="95"/>
      <c r="LB31" s="95"/>
      <c r="LC31" s="95"/>
      <c r="LD31" s="95"/>
      <c r="LE31" s="95"/>
      <c r="LF31" s="95"/>
      <c r="LG31" s="95"/>
      <c r="LH31" s="95"/>
      <c r="LI31" s="95"/>
      <c r="LJ31" s="95"/>
      <c r="LK31" s="95"/>
      <c r="LL31" s="95"/>
      <c r="LM31" s="95"/>
      <c r="LN31" s="95"/>
      <c r="LO31" s="95"/>
      <c r="LP31" s="95"/>
      <c r="LQ31" s="95"/>
      <c r="LR31" s="95"/>
      <c r="LS31" s="96"/>
      <c r="LT31" s="94" t="str">
        <f>データ!$E$10</f>
        <v>R02</v>
      </c>
      <c r="LU31" s="95"/>
      <c r="LV31" s="95"/>
      <c r="LW31" s="95"/>
      <c r="LX31" s="95"/>
      <c r="LY31" s="95"/>
      <c r="LZ31" s="95"/>
      <c r="MA31" s="95"/>
      <c r="MB31" s="95"/>
      <c r="MC31" s="95"/>
      <c r="MD31" s="95"/>
      <c r="ME31" s="95"/>
      <c r="MF31" s="95"/>
      <c r="MG31" s="95"/>
      <c r="MH31" s="95"/>
      <c r="MI31" s="95"/>
      <c r="MJ31" s="95"/>
      <c r="MK31" s="95"/>
      <c r="ML31" s="95"/>
      <c r="MM31" s="96"/>
      <c r="MN31" s="94" t="str">
        <f>データ!$F$10</f>
        <v>R03</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H29</v>
      </c>
      <c r="OG31" s="95"/>
      <c r="OH31" s="95"/>
      <c r="OI31" s="95"/>
      <c r="OJ31" s="95"/>
      <c r="OK31" s="95"/>
      <c r="OL31" s="95"/>
      <c r="OM31" s="95"/>
      <c r="ON31" s="95"/>
      <c r="OO31" s="95"/>
      <c r="OP31" s="95"/>
      <c r="OQ31" s="95"/>
      <c r="OR31" s="95"/>
      <c r="OS31" s="95"/>
      <c r="OT31" s="95"/>
      <c r="OU31" s="95"/>
      <c r="OV31" s="95"/>
      <c r="OW31" s="95"/>
      <c r="OX31" s="95"/>
      <c r="OY31" s="96"/>
      <c r="OZ31" s="94" t="str">
        <f>データ!$C$10</f>
        <v>H30</v>
      </c>
      <c r="PA31" s="95"/>
      <c r="PB31" s="95"/>
      <c r="PC31" s="95"/>
      <c r="PD31" s="95"/>
      <c r="PE31" s="95"/>
      <c r="PF31" s="95"/>
      <c r="PG31" s="95"/>
      <c r="PH31" s="95"/>
      <c r="PI31" s="95"/>
      <c r="PJ31" s="95"/>
      <c r="PK31" s="95"/>
      <c r="PL31" s="95"/>
      <c r="PM31" s="95"/>
      <c r="PN31" s="95"/>
      <c r="PO31" s="95"/>
      <c r="PP31" s="95"/>
      <c r="PQ31" s="95"/>
      <c r="PR31" s="95"/>
      <c r="PS31" s="96"/>
      <c r="PT31" s="94" t="str">
        <f>データ!$D$10</f>
        <v>R01</v>
      </c>
      <c r="PU31" s="95"/>
      <c r="PV31" s="95"/>
      <c r="PW31" s="95"/>
      <c r="PX31" s="95"/>
      <c r="PY31" s="95"/>
      <c r="PZ31" s="95"/>
      <c r="QA31" s="95"/>
      <c r="QB31" s="95"/>
      <c r="QC31" s="95"/>
      <c r="QD31" s="95"/>
      <c r="QE31" s="95"/>
      <c r="QF31" s="95"/>
      <c r="QG31" s="95"/>
      <c r="QH31" s="95"/>
      <c r="QI31" s="95"/>
      <c r="QJ31" s="95"/>
      <c r="QK31" s="95"/>
      <c r="QL31" s="95"/>
      <c r="QM31" s="96"/>
      <c r="QN31" s="94" t="str">
        <f>データ!$E$10</f>
        <v>R02</v>
      </c>
      <c r="QO31" s="95"/>
      <c r="QP31" s="95"/>
      <c r="QQ31" s="95"/>
      <c r="QR31" s="95"/>
      <c r="QS31" s="95"/>
      <c r="QT31" s="95"/>
      <c r="QU31" s="95"/>
      <c r="QV31" s="95"/>
      <c r="QW31" s="95"/>
      <c r="QX31" s="95"/>
      <c r="QY31" s="95"/>
      <c r="QZ31" s="95"/>
      <c r="RA31" s="95"/>
      <c r="RB31" s="95"/>
      <c r="RC31" s="95"/>
      <c r="RD31" s="95"/>
      <c r="RE31" s="95"/>
      <c r="RF31" s="95"/>
      <c r="RG31" s="96"/>
      <c r="RH31" s="94" t="str">
        <f>データ!$F$10</f>
        <v>R03</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151"/>
      <c r="SN31" s="152"/>
      <c r="SO31" s="152"/>
      <c r="SP31" s="152"/>
      <c r="SQ31" s="152"/>
      <c r="SR31" s="152"/>
      <c r="SS31" s="152"/>
      <c r="ST31" s="152"/>
      <c r="SU31" s="152"/>
      <c r="SV31" s="152"/>
      <c r="SW31" s="152"/>
      <c r="SX31" s="152"/>
      <c r="SY31" s="152"/>
      <c r="SZ31" s="152"/>
      <c r="TA31" s="153"/>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100</v>
      </c>
      <c r="Y32" s="90"/>
      <c r="Z32" s="90"/>
      <c r="AA32" s="90"/>
      <c r="AB32" s="90"/>
      <c r="AC32" s="90"/>
      <c r="AD32" s="90"/>
      <c r="AE32" s="90"/>
      <c r="AF32" s="90"/>
      <c r="AG32" s="90"/>
      <c r="AH32" s="90"/>
      <c r="AI32" s="90"/>
      <c r="AJ32" s="90"/>
      <c r="AK32" s="90"/>
      <c r="AL32" s="90"/>
      <c r="AM32" s="90"/>
      <c r="AN32" s="90"/>
      <c r="AO32" s="90"/>
      <c r="AP32" s="90"/>
      <c r="AQ32" s="91"/>
      <c r="AR32" s="89">
        <f>データ!U6</f>
        <v>123.56</v>
      </c>
      <c r="AS32" s="90"/>
      <c r="AT32" s="90"/>
      <c r="AU32" s="90"/>
      <c r="AV32" s="90"/>
      <c r="AW32" s="90"/>
      <c r="AX32" s="90"/>
      <c r="AY32" s="90"/>
      <c r="AZ32" s="90"/>
      <c r="BA32" s="90"/>
      <c r="BB32" s="90"/>
      <c r="BC32" s="90"/>
      <c r="BD32" s="90"/>
      <c r="BE32" s="90"/>
      <c r="BF32" s="90"/>
      <c r="BG32" s="90"/>
      <c r="BH32" s="90"/>
      <c r="BI32" s="90"/>
      <c r="BJ32" s="90"/>
      <c r="BK32" s="91"/>
      <c r="BL32" s="89">
        <f>データ!V6</f>
        <v>102.24</v>
      </c>
      <c r="BM32" s="90"/>
      <c r="BN32" s="90"/>
      <c r="BO32" s="90"/>
      <c r="BP32" s="90"/>
      <c r="BQ32" s="90"/>
      <c r="BR32" s="90"/>
      <c r="BS32" s="90"/>
      <c r="BT32" s="90"/>
      <c r="BU32" s="90"/>
      <c r="BV32" s="90"/>
      <c r="BW32" s="90"/>
      <c r="BX32" s="90"/>
      <c r="BY32" s="90"/>
      <c r="BZ32" s="90"/>
      <c r="CA32" s="90"/>
      <c r="CB32" s="90"/>
      <c r="CC32" s="90"/>
      <c r="CD32" s="90"/>
      <c r="CE32" s="91"/>
      <c r="CF32" s="89">
        <f>データ!W6</f>
        <v>115.42</v>
      </c>
      <c r="CG32" s="90"/>
      <c r="CH32" s="90"/>
      <c r="CI32" s="90"/>
      <c r="CJ32" s="90"/>
      <c r="CK32" s="90"/>
      <c r="CL32" s="90"/>
      <c r="CM32" s="90"/>
      <c r="CN32" s="90"/>
      <c r="CO32" s="90"/>
      <c r="CP32" s="90"/>
      <c r="CQ32" s="90"/>
      <c r="CR32" s="90"/>
      <c r="CS32" s="90"/>
      <c r="CT32" s="90"/>
      <c r="CU32" s="90"/>
      <c r="CV32" s="90"/>
      <c r="CW32" s="90"/>
      <c r="CX32" s="90"/>
      <c r="CY32" s="91"/>
      <c r="CZ32" s="89">
        <f>データ!X6</f>
        <v>107.98</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18.97</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293.61</v>
      </c>
      <c r="JM32" s="90"/>
      <c r="JN32" s="90"/>
      <c r="JO32" s="90"/>
      <c r="JP32" s="90"/>
      <c r="JQ32" s="90"/>
      <c r="JR32" s="90"/>
      <c r="JS32" s="90"/>
      <c r="JT32" s="90"/>
      <c r="JU32" s="90"/>
      <c r="JV32" s="90"/>
      <c r="JW32" s="90"/>
      <c r="JX32" s="90"/>
      <c r="JY32" s="90"/>
      <c r="JZ32" s="90"/>
      <c r="KA32" s="90"/>
      <c r="KB32" s="90"/>
      <c r="KC32" s="90"/>
      <c r="KD32" s="90"/>
      <c r="KE32" s="91"/>
      <c r="KF32" s="89">
        <f>データ!AQ6</f>
        <v>644.74</v>
      </c>
      <c r="KG32" s="90"/>
      <c r="KH32" s="90"/>
      <c r="KI32" s="90"/>
      <c r="KJ32" s="90"/>
      <c r="KK32" s="90"/>
      <c r="KL32" s="90"/>
      <c r="KM32" s="90"/>
      <c r="KN32" s="90"/>
      <c r="KO32" s="90"/>
      <c r="KP32" s="90"/>
      <c r="KQ32" s="90"/>
      <c r="KR32" s="90"/>
      <c r="KS32" s="90"/>
      <c r="KT32" s="90"/>
      <c r="KU32" s="90"/>
      <c r="KV32" s="90"/>
      <c r="KW32" s="90"/>
      <c r="KX32" s="90"/>
      <c r="KY32" s="91"/>
      <c r="KZ32" s="89">
        <f>データ!AR6</f>
        <v>1282.94</v>
      </c>
      <c r="LA32" s="90"/>
      <c r="LB32" s="90"/>
      <c r="LC32" s="90"/>
      <c r="LD32" s="90"/>
      <c r="LE32" s="90"/>
      <c r="LF32" s="90"/>
      <c r="LG32" s="90"/>
      <c r="LH32" s="90"/>
      <c r="LI32" s="90"/>
      <c r="LJ32" s="90"/>
      <c r="LK32" s="90"/>
      <c r="LL32" s="90"/>
      <c r="LM32" s="90"/>
      <c r="LN32" s="90"/>
      <c r="LO32" s="90"/>
      <c r="LP32" s="90"/>
      <c r="LQ32" s="90"/>
      <c r="LR32" s="90"/>
      <c r="LS32" s="91"/>
      <c r="LT32" s="89">
        <f>データ!AS6</f>
        <v>856.79</v>
      </c>
      <c r="LU32" s="90"/>
      <c r="LV32" s="90"/>
      <c r="LW32" s="90"/>
      <c r="LX32" s="90"/>
      <c r="LY32" s="90"/>
      <c r="LZ32" s="90"/>
      <c r="MA32" s="90"/>
      <c r="MB32" s="90"/>
      <c r="MC32" s="90"/>
      <c r="MD32" s="90"/>
      <c r="ME32" s="90"/>
      <c r="MF32" s="90"/>
      <c r="MG32" s="90"/>
      <c r="MH32" s="90"/>
      <c r="MI32" s="90"/>
      <c r="MJ32" s="90"/>
      <c r="MK32" s="90"/>
      <c r="ML32" s="90"/>
      <c r="MM32" s="91"/>
      <c r="MN32" s="89">
        <f>データ!AT6</f>
        <v>3546.72</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8.8800000000000008</v>
      </c>
      <c r="OG32" s="90"/>
      <c r="OH32" s="90"/>
      <c r="OI32" s="90"/>
      <c r="OJ32" s="90"/>
      <c r="OK32" s="90"/>
      <c r="OL32" s="90"/>
      <c r="OM32" s="90"/>
      <c r="ON32" s="90"/>
      <c r="OO32" s="90"/>
      <c r="OP32" s="90"/>
      <c r="OQ32" s="90"/>
      <c r="OR32" s="90"/>
      <c r="OS32" s="90"/>
      <c r="OT32" s="90"/>
      <c r="OU32" s="90"/>
      <c r="OV32" s="90"/>
      <c r="OW32" s="90"/>
      <c r="OX32" s="90"/>
      <c r="OY32" s="91"/>
      <c r="OZ32" s="89">
        <f>データ!BB6</f>
        <v>6.02</v>
      </c>
      <c r="PA32" s="90"/>
      <c r="PB32" s="90"/>
      <c r="PC32" s="90"/>
      <c r="PD32" s="90"/>
      <c r="PE32" s="90"/>
      <c r="PF32" s="90"/>
      <c r="PG32" s="90"/>
      <c r="PH32" s="90"/>
      <c r="PI32" s="90"/>
      <c r="PJ32" s="90"/>
      <c r="PK32" s="90"/>
      <c r="PL32" s="90"/>
      <c r="PM32" s="90"/>
      <c r="PN32" s="90"/>
      <c r="PO32" s="90"/>
      <c r="PP32" s="90"/>
      <c r="PQ32" s="90"/>
      <c r="PR32" s="90"/>
      <c r="PS32" s="91"/>
      <c r="PT32" s="89">
        <f>データ!BC6</f>
        <v>3.22</v>
      </c>
      <c r="PU32" s="90"/>
      <c r="PV32" s="90"/>
      <c r="PW32" s="90"/>
      <c r="PX32" s="90"/>
      <c r="PY32" s="90"/>
      <c r="PZ32" s="90"/>
      <c r="QA32" s="90"/>
      <c r="QB32" s="90"/>
      <c r="QC32" s="90"/>
      <c r="QD32" s="90"/>
      <c r="QE32" s="90"/>
      <c r="QF32" s="90"/>
      <c r="QG32" s="90"/>
      <c r="QH32" s="90"/>
      <c r="QI32" s="90"/>
      <c r="QJ32" s="90"/>
      <c r="QK32" s="90"/>
      <c r="QL32" s="90"/>
      <c r="QM32" s="91"/>
      <c r="QN32" s="89">
        <f>データ!BD6</f>
        <v>0</v>
      </c>
      <c r="QO32" s="90"/>
      <c r="QP32" s="90"/>
      <c r="QQ32" s="90"/>
      <c r="QR32" s="90"/>
      <c r="QS32" s="90"/>
      <c r="QT32" s="90"/>
      <c r="QU32" s="90"/>
      <c r="QV32" s="90"/>
      <c r="QW32" s="90"/>
      <c r="QX32" s="90"/>
      <c r="QY32" s="90"/>
      <c r="QZ32" s="90"/>
      <c r="RA32" s="90"/>
      <c r="RB32" s="90"/>
      <c r="RC32" s="90"/>
      <c r="RD32" s="90"/>
      <c r="RE32" s="90"/>
      <c r="RF32" s="90"/>
      <c r="RG32" s="91"/>
      <c r="RH32" s="89">
        <f>データ!BE6</f>
        <v>0</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151"/>
      <c r="SN32" s="152"/>
      <c r="SO32" s="152"/>
      <c r="SP32" s="152"/>
      <c r="SQ32" s="152"/>
      <c r="SR32" s="152"/>
      <c r="SS32" s="152"/>
      <c r="ST32" s="152"/>
      <c r="SU32" s="152"/>
      <c r="SV32" s="152"/>
      <c r="SW32" s="152"/>
      <c r="SX32" s="152"/>
      <c r="SY32" s="152"/>
      <c r="SZ32" s="152"/>
      <c r="TA32" s="153"/>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113.67</v>
      </c>
      <c r="Y33" s="90"/>
      <c r="Z33" s="90"/>
      <c r="AA33" s="90"/>
      <c r="AB33" s="90"/>
      <c r="AC33" s="90"/>
      <c r="AD33" s="90"/>
      <c r="AE33" s="90"/>
      <c r="AF33" s="90"/>
      <c r="AG33" s="90"/>
      <c r="AH33" s="90"/>
      <c r="AI33" s="90"/>
      <c r="AJ33" s="90"/>
      <c r="AK33" s="90"/>
      <c r="AL33" s="90"/>
      <c r="AM33" s="90"/>
      <c r="AN33" s="90"/>
      <c r="AO33" s="90"/>
      <c r="AP33" s="90"/>
      <c r="AQ33" s="91"/>
      <c r="AR33" s="89">
        <f>データ!Z6</f>
        <v>110.79</v>
      </c>
      <c r="AS33" s="90"/>
      <c r="AT33" s="90"/>
      <c r="AU33" s="90"/>
      <c r="AV33" s="90"/>
      <c r="AW33" s="90"/>
      <c r="AX33" s="90"/>
      <c r="AY33" s="90"/>
      <c r="AZ33" s="90"/>
      <c r="BA33" s="90"/>
      <c r="BB33" s="90"/>
      <c r="BC33" s="90"/>
      <c r="BD33" s="90"/>
      <c r="BE33" s="90"/>
      <c r="BF33" s="90"/>
      <c r="BG33" s="90"/>
      <c r="BH33" s="90"/>
      <c r="BI33" s="90"/>
      <c r="BJ33" s="90"/>
      <c r="BK33" s="91"/>
      <c r="BL33" s="89">
        <f>データ!AA6</f>
        <v>108.76</v>
      </c>
      <c r="BM33" s="90"/>
      <c r="BN33" s="90"/>
      <c r="BO33" s="90"/>
      <c r="BP33" s="90"/>
      <c r="BQ33" s="90"/>
      <c r="BR33" s="90"/>
      <c r="BS33" s="90"/>
      <c r="BT33" s="90"/>
      <c r="BU33" s="90"/>
      <c r="BV33" s="90"/>
      <c r="BW33" s="90"/>
      <c r="BX33" s="90"/>
      <c r="BY33" s="90"/>
      <c r="BZ33" s="90"/>
      <c r="CA33" s="90"/>
      <c r="CB33" s="90"/>
      <c r="CC33" s="90"/>
      <c r="CD33" s="90"/>
      <c r="CE33" s="91"/>
      <c r="CF33" s="89">
        <f>データ!AB6</f>
        <v>110.19</v>
      </c>
      <c r="CG33" s="90"/>
      <c r="CH33" s="90"/>
      <c r="CI33" s="90"/>
      <c r="CJ33" s="90"/>
      <c r="CK33" s="90"/>
      <c r="CL33" s="90"/>
      <c r="CM33" s="90"/>
      <c r="CN33" s="90"/>
      <c r="CO33" s="90"/>
      <c r="CP33" s="90"/>
      <c r="CQ33" s="90"/>
      <c r="CR33" s="90"/>
      <c r="CS33" s="90"/>
      <c r="CT33" s="90"/>
      <c r="CU33" s="90"/>
      <c r="CV33" s="90"/>
      <c r="CW33" s="90"/>
      <c r="CX33" s="90"/>
      <c r="CY33" s="91"/>
      <c r="CZ33" s="89">
        <f>データ!AC6</f>
        <v>113.73</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118.97</v>
      </c>
      <c r="ES33" s="90"/>
      <c r="ET33" s="90"/>
      <c r="EU33" s="90"/>
      <c r="EV33" s="90"/>
      <c r="EW33" s="90"/>
      <c r="EX33" s="90"/>
      <c r="EY33" s="90"/>
      <c r="EZ33" s="90"/>
      <c r="FA33" s="90"/>
      <c r="FB33" s="90"/>
      <c r="FC33" s="90"/>
      <c r="FD33" s="90"/>
      <c r="FE33" s="90"/>
      <c r="FF33" s="90"/>
      <c r="FG33" s="90"/>
      <c r="FH33" s="90"/>
      <c r="FI33" s="90"/>
      <c r="FJ33" s="90"/>
      <c r="FK33" s="91"/>
      <c r="FL33" s="89">
        <f>データ!AK6</f>
        <v>121.15</v>
      </c>
      <c r="FM33" s="90"/>
      <c r="FN33" s="90"/>
      <c r="FO33" s="90"/>
      <c r="FP33" s="90"/>
      <c r="FQ33" s="90"/>
      <c r="FR33" s="90"/>
      <c r="FS33" s="90"/>
      <c r="FT33" s="90"/>
      <c r="FU33" s="90"/>
      <c r="FV33" s="90"/>
      <c r="FW33" s="90"/>
      <c r="FX33" s="90"/>
      <c r="FY33" s="90"/>
      <c r="FZ33" s="90"/>
      <c r="GA33" s="90"/>
      <c r="GB33" s="90"/>
      <c r="GC33" s="90"/>
      <c r="GD33" s="90"/>
      <c r="GE33" s="91"/>
      <c r="GF33" s="89">
        <f>データ!AL6</f>
        <v>125.8</v>
      </c>
      <c r="GG33" s="90"/>
      <c r="GH33" s="90"/>
      <c r="GI33" s="90"/>
      <c r="GJ33" s="90"/>
      <c r="GK33" s="90"/>
      <c r="GL33" s="90"/>
      <c r="GM33" s="90"/>
      <c r="GN33" s="90"/>
      <c r="GO33" s="90"/>
      <c r="GP33" s="90"/>
      <c r="GQ33" s="90"/>
      <c r="GR33" s="90"/>
      <c r="GS33" s="90"/>
      <c r="GT33" s="90"/>
      <c r="GU33" s="90"/>
      <c r="GV33" s="90"/>
      <c r="GW33" s="90"/>
      <c r="GX33" s="90"/>
      <c r="GY33" s="91"/>
      <c r="GZ33" s="89">
        <f>データ!AM6</f>
        <v>132.55000000000001</v>
      </c>
      <c r="HA33" s="90"/>
      <c r="HB33" s="90"/>
      <c r="HC33" s="90"/>
      <c r="HD33" s="90"/>
      <c r="HE33" s="90"/>
      <c r="HF33" s="90"/>
      <c r="HG33" s="90"/>
      <c r="HH33" s="90"/>
      <c r="HI33" s="90"/>
      <c r="HJ33" s="90"/>
      <c r="HK33" s="90"/>
      <c r="HL33" s="90"/>
      <c r="HM33" s="90"/>
      <c r="HN33" s="90"/>
      <c r="HO33" s="90"/>
      <c r="HP33" s="90"/>
      <c r="HQ33" s="90"/>
      <c r="HR33" s="90"/>
      <c r="HS33" s="91"/>
      <c r="HT33" s="89">
        <f>データ!AN6</f>
        <v>134.69</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730.25</v>
      </c>
      <c r="JM33" s="90"/>
      <c r="JN33" s="90"/>
      <c r="JO33" s="90"/>
      <c r="JP33" s="90"/>
      <c r="JQ33" s="90"/>
      <c r="JR33" s="90"/>
      <c r="JS33" s="90"/>
      <c r="JT33" s="90"/>
      <c r="JU33" s="90"/>
      <c r="JV33" s="90"/>
      <c r="JW33" s="90"/>
      <c r="JX33" s="90"/>
      <c r="JY33" s="90"/>
      <c r="JZ33" s="90"/>
      <c r="KA33" s="90"/>
      <c r="KB33" s="90"/>
      <c r="KC33" s="90"/>
      <c r="KD33" s="90"/>
      <c r="KE33" s="91"/>
      <c r="KF33" s="89">
        <f>データ!AV6</f>
        <v>868.31</v>
      </c>
      <c r="KG33" s="90"/>
      <c r="KH33" s="90"/>
      <c r="KI33" s="90"/>
      <c r="KJ33" s="90"/>
      <c r="KK33" s="90"/>
      <c r="KL33" s="90"/>
      <c r="KM33" s="90"/>
      <c r="KN33" s="90"/>
      <c r="KO33" s="90"/>
      <c r="KP33" s="90"/>
      <c r="KQ33" s="90"/>
      <c r="KR33" s="90"/>
      <c r="KS33" s="90"/>
      <c r="KT33" s="90"/>
      <c r="KU33" s="90"/>
      <c r="KV33" s="90"/>
      <c r="KW33" s="90"/>
      <c r="KX33" s="90"/>
      <c r="KY33" s="91"/>
      <c r="KZ33" s="89">
        <f>データ!AW6</f>
        <v>732.52</v>
      </c>
      <c r="LA33" s="90"/>
      <c r="LB33" s="90"/>
      <c r="LC33" s="90"/>
      <c r="LD33" s="90"/>
      <c r="LE33" s="90"/>
      <c r="LF33" s="90"/>
      <c r="LG33" s="90"/>
      <c r="LH33" s="90"/>
      <c r="LI33" s="90"/>
      <c r="LJ33" s="90"/>
      <c r="LK33" s="90"/>
      <c r="LL33" s="90"/>
      <c r="LM33" s="90"/>
      <c r="LN33" s="90"/>
      <c r="LO33" s="90"/>
      <c r="LP33" s="90"/>
      <c r="LQ33" s="90"/>
      <c r="LR33" s="90"/>
      <c r="LS33" s="91"/>
      <c r="LT33" s="89">
        <f>データ!AX6</f>
        <v>819.73</v>
      </c>
      <c r="LU33" s="90"/>
      <c r="LV33" s="90"/>
      <c r="LW33" s="90"/>
      <c r="LX33" s="90"/>
      <c r="LY33" s="90"/>
      <c r="LZ33" s="90"/>
      <c r="MA33" s="90"/>
      <c r="MB33" s="90"/>
      <c r="MC33" s="90"/>
      <c r="MD33" s="90"/>
      <c r="ME33" s="90"/>
      <c r="MF33" s="90"/>
      <c r="MG33" s="90"/>
      <c r="MH33" s="90"/>
      <c r="MI33" s="90"/>
      <c r="MJ33" s="90"/>
      <c r="MK33" s="90"/>
      <c r="ML33" s="90"/>
      <c r="MM33" s="91"/>
      <c r="MN33" s="89">
        <f>データ!AY6</f>
        <v>834.05</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514.66</v>
      </c>
      <c r="OG33" s="90"/>
      <c r="OH33" s="90"/>
      <c r="OI33" s="90"/>
      <c r="OJ33" s="90"/>
      <c r="OK33" s="90"/>
      <c r="OL33" s="90"/>
      <c r="OM33" s="90"/>
      <c r="ON33" s="90"/>
      <c r="OO33" s="90"/>
      <c r="OP33" s="90"/>
      <c r="OQ33" s="90"/>
      <c r="OR33" s="90"/>
      <c r="OS33" s="90"/>
      <c r="OT33" s="90"/>
      <c r="OU33" s="90"/>
      <c r="OV33" s="90"/>
      <c r="OW33" s="90"/>
      <c r="OX33" s="90"/>
      <c r="OY33" s="91"/>
      <c r="OZ33" s="89">
        <f>データ!BG6</f>
        <v>504.81</v>
      </c>
      <c r="PA33" s="90"/>
      <c r="PB33" s="90"/>
      <c r="PC33" s="90"/>
      <c r="PD33" s="90"/>
      <c r="PE33" s="90"/>
      <c r="PF33" s="90"/>
      <c r="PG33" s="90"/>
      <c r="PH33" s="90"/>
      <c r="PI33" s="90"/>
      <c r="PJ33" s="90"/>
      <c r="PK33" s="90"/>
      <c r="PL33" s="90"/>
      <c r="PM33" s="90"/>
      <c r="PN33" s="90"/>
      <c r="PO33" s="90"/>
      <c r="PP33" s="90"/>
      <c r="PQ33" s="90"/>
      <c r="PR33" s="90"/>
      <c r="PS33" s="91"/>
      <c r="PT33" s="89">
        <f>データ!BH6</f>
        <v>498.01</v>
      </c>
      <c r="PU33" s="90"/>
      <c r="PV33" s="90"/>
      <c r="PW33" s="90"/>
      <c r="PX33" s="90"/>
      <c r="PY33" s="90"/>
      <c r="PZ33" s="90"/>
      <c r="QA33" s="90"/>
      <c r="QB33" s="90"/>
      <c r="QC33" s="90"/>
      <c r="QD33" s="90"/>
      <c r="QE33" s="90"/>
      <c r="QF33" s="90"/>
      <c r="QG33" s="90"/>
      <c r="QH33" s="90"/>
      <c r="QI33" s="90"/>
      <c r="QJ33" s="90"/>
      <c r="QK33" s="90"/>
      <c r="QL33" s="90"/>
      <c r="QM33" s="91"/>
      <c r="QN33" s="89">
        <f>データ!BI6</f>
        <v>490.39</v>
      </c>
      <c r="QO33" s="90"/>
      <c r="QP33" s="90"/>
      <c r="QQ33" s="90"/>
      <c r="QR33" s="90"/>
      <c r="QS33" s="90"/>
      <c r="QT33" s="90"/>
      <c r="QU33" s="90"/>
      <c r="QV33" s="90"/>
      <c r="QW33" s="90"/>
      <c r="QX33" s="90"/>
      <c r="QY33" s="90"/>
      <c r="QZ33" s="90"/>
      <c r="RA33" s="90"/>
      <c r="RB33" s="90"/>
      <c r="RC33" s="90"/>
      <c r="RD33" s="90"/>
      <c r="RE33" s="90"/>
      <c r="RF33" s="90"/>
      <c r="RG33" s="91"/>
      <c r="RH33" s="89">
        <f>データ!BJ6</f>
        <v>475.44</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151"/>
      <c r="SN33" s="152"/>
      <c r="SO33" s="152"/>
      <c r="SP33" s="152"/>
      <c r="SQ33" s="152"/>
      <c r="SR33" s="152"/>
      <c r="SS33" s="152"/>
      <c r="ST33" s="152"/>
      <c r="SU33" s="152"/>
      <c r="SV33" s="152"/>
      <c r="SW33" s="152"/>
      <c r="SX33" s="152"/>
      <c r="SY33" s="152"/>
      <c r="SZ33" s="152"/>
      <c r="TA33" s="153"/>
    </row>
    <row r="34" spans="1:521" ht="13.5" customHeight="1" x14ac:dyDescent="0.15">
      <c r="A34" s="2"/>
      <c r="B34" s="13"/>
      <c r="C34" s="2"/>
      <c r="D34" s="2"/>
      <c r="E34" s="2"/>
      <c r="F34" s="2"/>
      <c r="G34" s="2"/>
      <c r="H34" s="2"/>
      <c r="I34" s="2"/>
      <c r="J34" s="49"/>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c r="DJ34" s="50"/>
      <c r="DK34" s="50"/>
      <c r="DL34" s="50"/>
      <c r="DM34" s="50"/>
      <c r="DN34" s="50"/>
      <c r="DO34" s="50"/>
      <c r="DP34" s="50"/>
      <c r="DQ34" s="50"/>
      <c r="DR34" s="50"/>
      <c r="DS34" s="50"/>
      <c r="DT34" s="50"/>
      <c r="DU34" s="51"/>
      <c r="DV34" s="2"/>
      <c r="DW34" s="2"/>
      <c r="DX34" s="2"/>
      <c r="DY34" s="2"/>
      <c r="DZ34" s="2"/>
      <c r="EA34" s="2"/>
      <c r="EB34" s="2"/>
      <c r="EC34" s="2"/>
      <c r="ED34" s="49"/>
      <c r="EE34" s="50"/>
      <c r="EF34" s="50"/>
      <c r="EG34" s="50"/>
      <c r="EH34" s="50"/>
      <c r="EI34" s="50"/>
      <c r="EJ34" s="50"/>
      <c r="EK34" s="50"/>
      <c r="EL34" s="50"/>
      <c r="EM34" s="50"/>
      <c r="EN34" s="50"/>
      <c r="EO34" s="50"/>
      <c r="EP34" s="50"/>
      <c r="EQ34" s="50"/>
      <c r="ER34" s="50"/>
      <c r="ES34" s="50"/>
      <c r="ET34" s="50"/>
      <c r="EU34" s="50"/>
      <c r="EV34" s="50"/>
      <c r="EW34" s="50"/>
      <c r="EX34" s="50"/>
      <c r="EY34" s="50"/>
      <c r="EZ34" s="50"/>
      <c r="FA34" s="50"/>
      <c r="FB34" s="50"/>
      <c r="FC34" s="50"/>
      <c r="FD34" s="50"/>
      <c r="FE34" s="50"/>
      <c r="FF34" s="50"/>
      <c r="FG34" s="50"/>
      <c r="FH34" s="50"/>
      <c r="FI34" s="50"/>
      <c r="FJ34" s="50"/>
      <c r="FK34" s="50"/>
      <c r="FL34" s="50"/>
      <c r="FM34" s="50"/>
      <c r="FN34" s="50"/>
      <c r="FO34" s="50"/>
      <c r="FP34" s="50"/>
      <c r="FQ34" s="50"/>
      <c r="FR34" s="50"/>
      <c r="FS34" s="50"/>
      <c r="FT34" s="50"/>
      <c r="FU34" s="50"/>
      <c r="FV34" s="50"/>
      <c r="FW34" s="50"/>
      <c r="FX34" s="50"/>
      <c r="FY34" s="50"/>
      <c r="FZ34" s="50"/>
      <c r="GA34" s="50"/>
      <c r="GB34" s="50"/>
      <c r="GC34" s="50"/>
      <c r="GD34" s="50"/>
      <c r="GE34" s="50"/>
      <c r="GF34" s="50"/>
      <c r="GG34" s="50"/>
      <c r="GH34" s="50"/>
      <c r="GI34" s="50"/>
      <c r="GJ34" s="50"/>
      <c r="GK34" s="50"/>
      <c r="GL34" s="50"/>
      <c r="GM34" s="50"/>
      <c r="GN34" s="50"/>
      <c r="GO34" s="50"/>
      <c r="GP34" s="50"/>
      <c r="GQ34" s="50"/>
      <c r="GR34" s="50"/>
      <c r="GS34" s="50"/>
      <c r="GT34" s="50"/>
      <c r="GU34" s="50"/>
      <c r="GV34" s="50"/>
      <c r="GW34" s="50"/>
      <c r="GX34" s="50"/>
      <c r="GY34" s="50"/>
      <c r="GZ34" s="50"/>
      <c r="HA34" s="50"/>
      <c r="HB34" s="50"/>
      <c r="HC34" s="50"/>
      <c r="HD34" s="50"/>
      <c r="HE34" s="50"/>
      <c r="HF34" s="50"/>
      <c r="HG34" s="50"/>
      <c r="HH34" s="50"/>
      <c r="HI34" s="50"/>
      <c r="HJ34" s="50"/>
      <c r="HK34" s="50"/>
      <c r="HL34" s="50"/>
      <c r="HM34" s="50"/>
      <c r="HN34" s="50"/>
      <c r="HO34" s="50"/>
      <c r="HP34" s="50"/>
      <c r="HQ34" s="50"/>
      <c r="HR34" s="50"/>
      <c r="HS34" s="50"/>
      <c r="HT34" s="50"/>
      <c r="HU34" s="50"/>
      <c r="HV34" s="50"/>
      <c r="HW34" s="50"/>
      <c r="HX34" s="50"/>
      <c r="HY34" s="50"/>
      <c r="HZ34" s="50"/>
      <c r="IA34" s="50"/>
      <c r="IB34" s="50"/>
      <c r="IC34" s="50"/>
      <c r="ID34" s="50"/>
      <c r="IE34" s="50"/>
      <c r="IF34" s="50"/>
      <c r="IG34" s="50"/>
      <c r="IH34" s="50"/>
      <c r="II34" s="50"/>
      <c r="IJ34" s="50"/>
      <c r="IK34" s="50"/>
      <c r="IL34" s="50"/>
      <c r="IM34" s="50"/>
      <c r="IN34" s="50"/>
      <c r="IO34" s="51"/>
      <c r="IP34" s="2"/>
      <c r="IQ34" s="2"/>
      <c r="IR34" s="2"/>
      <c r="IS34" s="2"/>
      <c r="IT34" s="2"/>
      <c r="IU34" s="2"/>
      <c r="IV34" s="2"/>
      <c r="IW34" s="2"/>
      <c r="IX34" s="49"/>
      <c r="IY34" s="50"/>
      <c r="IZ34" s="50"/>
      <c r="JA34" s="50"/>
      <c r="JB34" s="50"/>
      <c r="JC34" s="50"/>
      <c r="JD34" s="50"/>
      <c r="JE34" s="50"/>
      <c r="JF34" s="50"/>
      <c r="JG34" s="50"/>
      <c r="JH34" s="50"/>
      <c r="JI34" s="50"/>
      <c r="JJ34" s="50"/>
      <c r="JK34" s="50"/>
      <c r="JL34" s="50"/>
      <c r="JM34" s="50"/>
      <c r="JN34" s="50"/>
      <c r="JO34" s="50"/>
      <c r="JP34" s="50"/>
      <c r="JQ34" s="50"/>
      <c r="JR34" s="50"/>
      <c r="JS34" s="50"/>
      <c r="JT34" s="50"/>
      <c r="JU34" s="50"/>
      <c r="JV34" s="50"/>
      <c r="JW34" s="50"/>
      <c r="JX34" s="50"/>
      <c r="JY34" s="50"/>
      <c r="JZ34" s="50"/>
      <c r="KA34" s="50"/>
      <c r="KB34" s="50"/>
      <c r="KC34" s="50"/>
      <c r="KD34" s="50"/>
      <c r="KE34" s="50"/>
      <c r="KF34" s="50"/>
      <c r="KG34" s="50"/>
      <c r="KH34" s="50"/>
      <c r="KI34" s="50"/>
      <c r="KJ34" s="50"/>
      <c r="KK34" s="50"/>
      <c r="KL34" s="50"/>
      <c r="KM34" s="50"/>
      <c r="KN34" s="50"/>
      <c r="KO34" s="50"/>
      <c r="KP34" s="50"/>
      <c r="KQ34" s="50"/>
      <c r="KR34" s="50"/>
      <c r="KS34" s="50"/>
      <c r="KT34" s="50"/>
      <c r="KU34" s="50"/>
      <c r="KV34" s="50"/>
      <c r="KW34" s="50"/>
      <c r="KX34" s="50"/>
      <c r="KY34" s="50"/>
      <c r="KZ34" s="50"/>
      <c r="LA34" s="50"/>
      <c r="LB34" s="50"/>
      <c r="LC34" s="50"/>
      <c r="LD34" s="50"/>
      <c r="LE34" s="50"/>
      <c r="LF34" s="50"/>
      <c r="LG34" s="50"/>
      <c r="LH34" s="50"/>
      <c r="LI34" s="50"/>
      <c r="LJ34" s="50"/>
      <c r="LK34" s="50"/>
      <c r="LL34" s="50"/>
      <c r="LM34" s="50"/>
      <c r="LN34" s="50"/>
      <c r="LO34" s="50"/>
      <c r="LP34" s="50"/>
      <c r="LQ34" s="50"/>
      <c r="LR34" s="50"/>
      <c r="LS34" s="50"/>
      <c r="LT34" s="50"/>
      <c r="LU34" s="50"/>
      <c r="LV34" s="50"/>
      <c r="LW34" s="50"/>
      <c r="LX34" s="50"/>
      <c r="LY34" s="50"/>
      <c r="LZ34" s="50"/>
      <c r="MA34" s="50"/>
      <c r="MB34" s="50"/>
      <c r="MC34" s="50"/>
      <c r="MD34" s="50"/>
      <c r="ME34" s="50"/>
      <c r="MF34" s="50"/>
      <c r="MG34" s="50"/>
      <c r="MH34" s="50"/>
      <c r="MI34" s="50"/>
      <c r="MJ34" s="50"/>
      <c r="MK34" s="50"/>
      <c r="ML34" s="50"/>
      <c r="MM34" s="50"/>
      <c r="MN34" s="50"/>
      <c r="MO34" s="50"/>
      <c r="MP34" s="50"/>
      <c r="MQ34" s="50"/>
      <c r="MR34" s="50"/>
      <c r="MS34" s="50"/>
      <c r="MT34" s="50"/>
      <c r="MU34" s="50"/>
      <c r="MV34" s="50"/>
      <c r="MW34" s="50"/>
      <c r="MX34" s="50"/>
      <c r="MY34" s="50"/>
      <c r="MZ34" s="50"/>
      <c r="NA34" s="50"/>
      <c r="NB34" s="50"/>
      <c r="NC34" s="50"/>
      <c r="ND34" s="50"/>
      <c r="NE34" s="50"/>
      <c r="NF34" s="50"/>
      <c r="NG34" s="50"/>
      <c r="NH34" s="50"/>
      <c r="NI34" s="51"/>
      <c r="NJ34" s="2"/>
      <c r="NK34" s="2"/>
      <c r="NL34" s="2"/>
      <c r="NM34" s="2"/>
      <c r="NN34" s="2"/>
      <c r="NO34" s="2"/>
      <c r="NP34" s="2"/>
      <c r="NQ34" s="2"/>
      <c r="NR34" s="49"/>
      <c r="NS34" s="50"/>
      <c r="NT34" s="50"/>
      <c r="NU34" s="50"/>
      <c r="NV34" s="50"/>
      <c r="NW34" s="50"/>
      <c r="NX34" s="50"/>
      <c r="NY34" s="50"/>
      <c r="NZ34" s="50"/>
      <c r="OA34" s="50"/>
      <c r="OB34" s="50"/>
      <c r="OC34" s="50"/>
      <c r="OD34" s="50"/>
      <c r="OE34" s="50"/>
      <c r="OF34" s="50"/>
      <c r="OG34" s="50"/>
      <c r="OH34" s="50"/>
      <c r="OI34" s="50"/>
      <c r="OJ34" s="50"/>
      <c r="OK34" s="50"/>
      <c r="OL34" s="50"/>
      <c r="OM34" s="50"/>
      <c r="ON34" s="50"/>
      <c r="OO34" s="50"/>
      <c r="OP34" s="50"/>
      <c r="OQ34" s="50"/>
      <c r="OR34" s="50"/>
      <c r="OS34" s="50"/>
      <c r="OT34" s="50"/>
      <c r="OU34" s="50"/>
      <c r="OV34" s="50"/>
      <c r="OW34" s="50"/>
      <c r="OX34" s="50"/>
      <c r="OY34" s="50"/>
      <c r="OZ34" s="50"/>
      <c r="PA34" s="50"/>
      <c r="PB34" s="50"/>
      <c r="PC34" s="50"/>
      <c r="PD34" s="50"/>
      <c r="PE34" s="50"/>
      <c r="PF34" s="50"/>
      <c r="PG34" s="50"/>
      <c r="PH34" s="50"/>
      <c r="PI34" s="50"/>
      <c r="PJ34" s="50"/>
      <c r="PK34" s="50"/>
      <c r="PL34" s="50"/>
      <c r="PM34" s="50"/>
      <c r="PN34" s="50"/>
      <c r="PO34" s="50"/>
      <c r="PP34" s="50"/>
      <c r="PQ34" s="50"/>
      <c r="PR34" s="50"/>
      <c r="PS34" s="50"/>
      <c r="PT34" s="50"/>
      <c r="PU34" s="50"/>
      <c r="PV34" s="50"/>
      <c r="PW34" s="50"/>
      <c r="PX34" s="50"/>
      <c r="PY34" s="50"/>
      <c r="PZ34" s="50"/>
      <c r="QA34" s="50"/>
      <c r="QB34" s="50"/>
      <c r="QC34" s="50"/>
      <c r="QD34" s="50"/>
      <c r="QE34" s="50"/>
      <c r="QF34" s="50"/>
      <c r="QG34" s="50"/>
      <c r="QH34" s="50"/>
      <c r="QI34" s="50"/>
      <c r="QJ34" s="50"/>
      <c r="QK34" s="50"/>
      <c r="QL34" s="50"/>
      <c r="QM34" s="50"/>
      <c r="QN34" s="50"/>
      <c r="QO34" s="50"/>
      <c r="QP34" s="50"/>
      <c r="QQ34" s="50"/>
      <c r="QR34" s="50"/>
      <c r="QS34" s="50"/>
      <c r="QT34" s="50"/>
      <c r="QU34" s="50"/>
      <c r="QV34" s="50"/>
      <c r="QW34" s="50"/>
      <c r="QX34" s="50"/>
      <c r="QY34" s="50"/>
      <c r="QZ34" s="50"/>
      <c r="RA34" s="50"/>
      <c r="RB34" s="50"/>
      <c r="RC34" s="50"/>
      <c r="RD34" s="50"/>
      <c r="RE34" s="50"/>
      <c r="RF34" s="50"/>
      <c r="RG34" s="50"/>
      <c r="RH34" s="50"/>
      <c r="RI34" s="50"/>
      <c r="RJ34" s="50"/>
      <c r="RK34" s="50"/>
      <c r="RL34" s="50"/>
      <c r="RM34" s="50"/>
      <c r="RN34" s="50"/>
      <c r="RO34" s="50"/>
      <c r="RP34" s="50"/>
      <c r="RQ34" s="50"/>
      <c r="RR34" s="50"/>
      <c r="RS34" s="50"/>
      <c r="RT34" s="50"/>
      <c r="RU34" s="50"/>
      <c r="RV34" s="50"/>
      <c r="RW34" s="50"/>
      <c r="RX34" s="50"/>
      <c r="RY34" s="50"/>
      <c r="RZ34" s="50"/>
      <c r="SA34" s="50"/>
      <c r="SB34" s="50"/>
      <c r="SC34" s="51"/>
      <c r="SD34" s="2"/>
      <c r="SE34" s="2"/>
      <c r="SF34" s="2"/>
      <c r="SG34" s="2"/>
      <c r="SH34" s="2"/>
      <c r="SI34" s="2"/>
      <c r="SJ34" s="2"/>
      <c r="SK34" s="14"/>
      <c r="SL34" s="2"/>
      <c r="SM34" s="151"/>
      <c r="SN34" s="152"/>
      <c r="SO34" s="152"/>
      <c r="SP34" s="152"/>
      <c r="SQ34" s="152"/>
      <c r="SR34" s="152"/>
      <c r="SS34" s="152"/>
      <c r="ST34" s="152"/>
      <c r="SU34" s="152"/>
      <c r="SV34" s="152"/>
      <c r="SW34" s="152"/>
      <c r="SX34" s="152"/>
      <c r="SY34" s="152"/>
      <c r="SZ34" s="152"/>
      <c r="TA34" s="153"/>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51"/>
      <c r="SN35" s="152"/>
      <c r="SO35" s="152"/>
      <c r="SP35" s="152"/>
      <c r="SQ35" s="152"/>
      <c r="SR35" s="152"/>
      <c r="SS35" s="152"/>
      <c r="ST35" s="152"/>
      <c r="SU35" s="152"/>
      <c r="SV35" s="152"/>
      <c r="SW35" s="152"/>
      <c r="SX35" s="152"/>
      <c r="SY35" s="152"/>
      <c r="SZ35" s="152"/>
      <c r="TA35" s="153"/>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51"/>
      <c r="SN36" s="152"/>
      <c r="SO36" s="152"/>
      <c r="SP36" s="152"/>
      <c r="SQ36" s="152"/>
      <c r="SR36" s="152"/>
      <c r="SS36" s="152"/>
      <c r="ST36" s="152"/>
      <c r="SU36" s="152"/>
      <c r="SV36" s="152"/>
      <c r="SW36" s="152"/>
      <c r="SX36" s="152"/>
      <c r="SY36" s="152"/>
      <c r="SZ36" s="152"/>
      <c r="TA36" s="153"/>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51"/>
      <c r="SN37" s="152"/>
      <c r="SO37" s="152"/>
      <c r="SP37" s="152"/>
      <c r="SQ37" s="152"/>
      <c r="SR37" s="152"/>
      <c r="SS37" s="152"/>
      <c r="ST37" s="152"/>
      <c r="SU37" s="152"/>
      <c r="SV37" s="152"/>
      <c r="SW37" s="152"/>
      <c r="SX37" s="152"/>
      <c r="SY37" s="152"/>
      <c r="SZ37" s="152"/>
      <c r="TA37" s="153"/>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51"/>
      <c r="SN38" s="152"/>
      <c r="SO38" s="152"/>
      <c r="SP38" s="152"/>
      <c r="SQ38" s="152"/>
      <c r="SR38" s="152"/>
      <c r="SS38" s="152"/>
      <c r="ST38" s="152"/>
      <c r="SU38" s="152"/>
      <c r="SV38" s="152"/>
      <c r="SW38" s="152"/>
      <c r="SX38" s="152"/>
      <c r="SY38" s="152"/>
      <c r="SZ38" s="152"/>
      <c r="TA38" s="153"/>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51"/>
      <c r="SN39" s="152"/>
      <c r="SO39" s="152"/>
      <c r="SP39" s="152"/>
      <c r="SQ39" s="152"/>
      <c r="SR39" s="152"/>
      <c r="SS39" s="152"/>
      <c r="ST39" s="152"/>
      <c r="SU39" s="152"/>
      <c r="SV39" s="152"/>
      <c r="SW39" s="152"/>
      <c r="SX39" s="152"/>
      <c r="SY39" s="152"/>
      <c r="SZ39" s="152"/>
      <c r="TA39" s="153"/>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151"/>
      <c r="SN40" s="152"/>
      <c r="SO40" s="152"/>
      <c r="SP40" s="152"/>
      <c r="SQ40" s="152"/>
      <c r="SR40" s="152"/>
      <c r="SS40" s="152"/>
      <c r="ST40" s="152"/>
      <c r="SU40" s="152"/>
      <c r="SV40" s="152"/>
      <c r="SW40" s="152"/>
      <c r="SX40" s="152"/>
      <c r="SY40" s="152"/>
      <c r="SZ40" s="152"/>
      <c r="TA40" s="153"/>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151"/>
      <c r="SN41" s="152"/>
      <c r="SO41" s="152"/>
      <c r="SP41" s="152"/>
      <c r="SQ41" s="152"/>
      <c r="SR41" s="152"/>
      <c r="SS41" s="152"/>
      <c r="ST41" s="152"/>
      <c r="SU41" s="152"/>
      <c r="SV41" s="152"/>
      <c r="SW41" s="152"/>
      <c r="SX41" s="152"/>
      <c r="SY41" s="152"/>
      <c r="SZ41" s="152"/>
      <c r="TA41" s="153"/>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151"/>
      <c r="SN42" s="152"/>
      <c r="SO42" s="152"/>
      <c r="SP42" s="152"/>
      <c r="SQ42" s="152"/>
      <c r="SR42" s="152"/>
      <c r="SS42" s="152"/>
      <c r="ST42" s="152"/>
      <c r="SU42" s="152"/>
      <c r="SV42" s="152"/>
      <c r="SW42" s="152"/>
      <c r="SX42" s="152"/>
      <c r="SY42" s="152"/>
      <c r="SZ42" s="152"/>
      <c r="TA42" s="153"/>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151"/>
      <c r="SN43" s="152"/>
      <c r="SO43" s="152"/>
      <c r="SP43" s="152"/>
      <c r="SQ43" s="152"/>
      <c r="SR43" s="152"/>
      <c r="SS43" s="152"/>
      <c r="ST43" s="152"/>
      <c r="SU43" s="152"/>
      <c r="SV43" s="152"/>
      <c r="SW43" s="152"/>
      <c r="SX43" s="152"/>
      <c r="SY43" s="152"/>
      <c r="SZ43" s="152"/>
      <c r="TA43" s="153"/>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151"/>
      <c r="SN44" s="152"/>
      <c r="SO44" s="152"/>
      <c r="SP44" s="152"/>
      <c r="SQ44" s="152"/>
      <c r="SR44" s="152"/>
      <c r="SS44" s="152"/>
      <c r="ST44" s="152"/>
      <c r="SU44" s="152"/>
      <c r="SV44" s="152"/>
      <c r="SW44" s="152"/>
      <c r="SX44" s="152"/>
      <c r="SY44" s="152"/>
      <c r="SZ44" s="152"/>
      <c r="TA44" s="153"/>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154"/>
      <c r="SN45" s="155"/>
      <c r="SO45" s="155"/>
      <c r="SP45" s="155"/>
      <c r="SQ45" s="155"/>
      <c r="SR45" s="155"/>
      <c r="SS45" s="155"/>
      <c r="ST45" s="155"/>
      <c r="SU45" s="155"/>
      <c r="SV45" s="155"/>
      <c r="SW45" s="155"/>
      <c r="SX45" s="155"/>
      <c r="SY45" s="155"/>
      <c r="SZ45" s="155"/>
      <c r="TA45" s="156"/>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151" t="s">
        <v>108</v>
      </c>
      <c r="SN48" s="152"/>
      <c r="SO48" s="152"/>
      <c r="SP48" s="152"/>
      <c r="SQ48" s="152"/>
      <c r="SR48" s="152"/>
      <c r="SS48" s="152"/>
      <c r="ST48" s="152"/>
      <c r="SU48" s="152"/>
      <c r="SV48" s="152"/>
      <c r="SW48" s="152"/>
      <c r="SX48" s="152"/>
      <c r="SY48" s="152"/>
      <c r="SZ48" s="152"/>
      <c r="TA48" s="153"/>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151"/>
      <c r="SN49" s="152"/>
      <c r="SO49" s="152"/>
      <c r="SP49" s="152"/>
      <c r="SQ49" s="152"/>
      <c r="SR49" s="152"/>
      <c r="SS49" s="152"/>
      <c r="ST49" s="152"/>
      <c r="SU49" s="152"/>
      <c r="SV49" s="152"/>
      <c r="SW49" s="152"/>
      <c r="SX49" s="152"/>
      <c r="SY49" s="152"/>
      <c r="SZ49" s="152"/>
      <c r="TA49" s="153"/>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151"/>
      <c r="SN50" s="152"/>
      <c r="SO50" s="152"/>
      <c r="SP50" s="152"/>
      <c r="SQ50" s="152"/>
      <c r="SR50" s="152"/>
      <c r="SS50" s="152"/>
      <c r="ST50" s="152"/>
      <c r="SU50" s="152"/>
      <c r="SV50" s="152"/>
      <c r="SW50" s="152"/>
      <c r="SX50" s="152"/>
      <c r="SY50" s="152"/>
      <c r="SZ50" s="152"/>
      <c r="TA50" s="153"/>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151"/>
      <c r="SN51" s="152"/>
      <c r="SO51" s="152"/>
      <c r="SP51" s="152"/>
      <c r="SQ51" s="152"/>
      <c r="SR51" s="152"/>
      <c r="SS51" s="152"/>
      <c r="ST51" s="152"/>
      <c r="SU51" s="152"/>
      <c r="SV51" s="152"/>
      <c r="SW51" s="152"/>
      <c r="SX51" s="152"/>
      <c r="SY51" s="152"/>
      <c r="SZ51" s="152"/>
      <c r="TA51" s="153"/>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151"/>
      <c r="SN52" s="152"/>
      <c r="SO52" s="152"/>
      <c r="SP52" s="152"/>
      <c r="SQ52" s="152"/>
      <c r="SR52" s="152"/>
      <c r="SS52" s="152"/>
      <c r="ST52" s="152"/>
      <c r="SU52" s="152"/>
      <c r="SV52" s="152"/>
      <c r="SW52" s="152"/>
      <c r="SX52" s="152"/>
      <c r="SY52" s="152"/>
      <c r="SZ52" s="152"/>
      <c r="TA52" s="153"/>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51"/>
      <c r="SN53" s="152"/>
      <c r="SO53" s="152"/>
      <c r="SP53" s="152"/>
      <c r="SQ53" s="152"/>
      <c r="SR53" s="152"/>
      <c r="SS53" s="152"/>
      <c r="ST53" s="152"/>
      <c r="SU53" s="152"/>
      <c r="SV53" s="152"/>
      <c r="SW53" s="152"/>
      <c r="SX53" s="152"/>
      <c r="SY53" s="152"/>
      <c r="SZ53" s="152"/>
      <c r="TA53" s="153"/>
    </row>
    <row r="54" spans="1:521" ht="13.5" customHeight="1" x14ac:dyDescent="0.15">
      <c r="A54" s="2"/>
      <c r="B54" s="13"/>
      <c r="C54" s="2"/>
      <c r="D54" s="2"/>
      <c r="E54" s="2"/>
      <c r="F54" s="2"/>
      <c r="G54" s="2"/>
      <c r="H54" s="2"/>
      <c r="I54" s="2"/>
      <c r="J54" s="15"/>
      <c r="K54" s="2"/>
      <c r="L54" s="92"/>
      <c r="M54" s="92"/>
      <c r="N54" s="92"/>
      <c r="O54" s="92"/>
      <c r="P54" s="92"/>
      <c r="Q54" s="92"/>
      <c r="R54" s="92"/>
      <c r="S54" s="92"/>
      <c r="T54" s="92"/>
      <c r="U54" s="92"/>
      <c r="V54" s="92"/>
      <c r="W54" s="93"/>
      <c r="X54" s="94" t="str">
        <f>データ!$B$10</f>
        <v>H29</v>
      </c>
      <c r="Y54" s="95"/>
      <c r="Z54" s="95"/>
      <c r="AA54" s="95"/>
      <c r="AB54" s="95"/>
      <c r="AC54" s="95"/>
      <c r="AD54" s="95"/>
      <c r="AE54" s="95"/>
      <c r="AF54" s="95"/>
      <c r="AG54" s="95"/>
      <c r="AH54" s="95"/>
      <c r="AI54" s="95"/>
      <c r="AJ54" s="95"/>
      <c r="AK54" s="95"/>
      <c r="AL54" s="95"/>
      <c r="AM54" s="95"/>
      <c r="AN54" s="95"/>
      <c r="AO54" s="95"/>
      <c r="AP54" s="95"/>
      <c r="AQ54" s="96"/>
      <c r="AR54" s="94" t="str">
        <f>データ!$C$10</f>
        <v>H30</v>
      </c>
      <c r="AS54" s="95"/>
      <c r="AT54" s="95"/>
      <c r="AU54" s="95"/>
      <c r="AV54" s="95"/>
      <c r="AW54" s="95"/>
      <c r="AX54" s="95"/>
      <c r="AY54" s="95"/>
      <c r="AZ54" s="95"/>
      <c r="BA54" s="95"/>
      <c r="BB54" s="95"/>
      <c r="BC54" s="95"/>
      <c r="BD54" s="95"/>
      <c r="BE54" s="95"/>
      <c r="BF54" s="95"/>
      <c r="BG54" s="95"/>
      <c r="BH54" s="95"/>
      <c r="BI54" s="95"/>
      <c r="BJ54" s="95"/>
      <c r="BK54" s="96"/>
      <c r="BL54" s="94" t="str">
        <f>データ!$D$10</f>
        <v>R01</v>
      </c>
      <c r="BM54" s="95"/>
      <c r="BN54" s="95"/>
      <c r="BO54" s="95"/>
      <c r="BP54" s="95"/>
      <c r="BQ54" s="95"/>
      <c r="BR54" s="95"/>
      <c r="BS54" s="95"/>
      <c r="BT54" s="95"/>
      <c r="BU54" s="95"/>
      <c r="BV54" s="95"/>
      <c r="BW54" s="95"/>
      <c r="BX54" s="95"/>
      <c r="BY54" s="95"/>
      <c r="BZ54" s="95"/>
      <c r="CA54" s="95"/>
      <c r="CB54" s="95"/>
      <c r="CC54" s="95"/>
      <c r="CD54" s="95"/>
      <c r="CE54" s="96"/>
      <c r="CF54" s="94" t="str">
        <f>データ!$E$10</f>
        <v>R02</v>
      </c>
      <c r="CG54" s="95"/>
      <c r="CH54" s="95"/>
      <c r="CI54" s="95"/>
      <c r="CJ54" s="95"/>
      <c r="CK54" s="95"/>
      <c r="CL54" s="95"/>
      <c r="CM54" s="95"/>
      <c r="CN54" s="95"/>
      <c r="CO54" s="95"/>
      <c r="CP54" s="95"/>
      <c r="CQ54" s="95"/>
      <c r="CR54" s="95"/>
      <c r="CS54" s="95"/>
      <c r="CT54" s="95"/>
      <c r="CU54" s="95"/>
      <c r="CV54" s="95"/>
      <c r="CW54" s="95"/>
      <c r="CX54" s="95"/>
      <c r="CY54" s="96"/>
      <c r="CZ54" s="94" t="str">
        <f>データ!$F$10</f>
        <v>R03</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H29</v>
      </c>
      <c r="ES54" s="95"/>
      <c r="ET54" s="95"/>
      <c r="EU54" s="95"/>
      <c r="EV54" s="95"/>
      <c r="EW54" s="95"/>
      <c r="EX54" s="95"/>
      <c r="EY54" s="95"/>
      <c r="EZ54" s="95"/>
      <c r="FA54" s="95"/>
      <c r="FB54" s="95"/>
      <c r="FC54" s="95"/>
      <c r="FD54" s="95"/>
      <c r="FE54" s="95"/>
      <c r="FF54" s="95"/>
      <c r="FG54" s="95"/>
      <c r="FH54" s="95"/>
      <c r="FI54" s="95"/>
      <c r="FJ54" s="95"/>
      <c r="FK54" s="96"/>
      <c r="FL54" s="94" t="str">
        <f>データ!$C$10</f>
        <v>H30</v>
      </c>
      <c r="FM54" s="95"/>
      <c r="FN54" s="95"/>
      <c r="FO54" s="95"/>
      <c r="FP54" s="95"/>
      <c r="FQ54" s="95"/>
      <c r="FR54" s="95"/>
      <c r="FS54" s="95"/>
      <c r="FT54" s="95"/>
      <c r="FU54" s="95"/>
      <c r="FV54" s="95"/>
      <c r="FW54" s="95"/>
      <c r="FX54" s="95"/>
      <c r="FY54" s="95"/>
      <c r="FZ54" s="95"/>
      <c r="GA54" s="95"/>
      <c r="GB54" s="95"/>
      <c r="GC54" s="95"/>
      <c r="GD54" s="95"/>
      <c r="GE54" s="96"/>
      <c r="GF54" s="94" t="str">
        <f>データ!$D$10</f>
        <v>R01</v>
      </c>
      <c r="GG54" s="95"/>
      <c r="GH54" s="95"/>
      <c r="GI54" s="95"/>
      <c r="GJ54" s="95"/>
      <c r="GK54" s="95"/>
      <c r="GL54" s="95"/>
      <c r="GM54" s="95"/>
      <c r="GN54" s="95"/>
      <c r="GO54" s="95"/>
      <c r="GP54" s="95"/>
      <c r="GQ54" s="95"/>
      <c r="GR54" s="95"/>
      <c r="GS54" s="95"/>
      <c r="GT54" s="95"/>
      <c r="GU54" s="95"/>
      <c r="GV54" s="95"/>
      <c r="GW54" s="95"/>
      <c r="GX54" s="95"/>
      <c r="GY54" s="96"/>
      <c r="GZ54" s="94" t="str">
        <f>データ!$E$10</f>
        <v>R02</v>
      </c>
      <c r="HA54" s="95"/>
      <c r="HB54" s="95"/>
      <c r="HC54" s="95"/>
      <c r="HD54" s="95"/>
      <c r="HE54" s="95"/>
      <c r="HF54" s="95"/>
      <c r="HG54" s="95"/>
      <c r="HH54" s="95"/>
      <c r="HI54" s="95"/>
      <c r="HJ54" s="95"/>
      <c r="HK54" s="95"/>
      <c r="HL54" s="95"/>
      <c r="HM54" s="95"/>
      <c r="HN54" s="95"/>
      <c r="HO54" s="95"/>
      <c r="HP54" s="95"/>
      <c r="HQ54" s="95"/>
      <c r="HR54" s="95"/>
      <c r="HS54" s="96"/>
      <c r="HT54" s="94" t="str">
        <f>データ!$F$10</f>
        <v>R03</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H29</v>
      </c>
      <c r="JM54" s="95"/>
      <c r="JN54" s="95"/>
      <c r="JO54" s="95"/>
      <c r="JP54" s="95"/>
      <c r="JQ54" s="95"/>
      <c r="JR54" s="95"/>
      <c r="JS54" s="95"/>
      <c r="JT54" s="95"/>
      <c r="JU54" s="95"/>
      <c r="JV54" s="95"/>
      <c r="JW54" s="95"/>
      <c r="JX54" s="95"/>
      <c r="JY54" s="95"/>
      <c r="JZ54" s="95"/>
      <c r="KA54" s="95"/>
      <c r="KB54" s="95"/>
      <c r="KC54" s="95"/>
      <c r="KD54" s="95"/>
      <c r="KE54" s="96"/>
      <c r="KF54" s="94" t="str">
        <f>データ!$C$10</f>
        <v>H30</v>
      </c>
      <c r="KG54" s="95"/>
      <c r="KH54" s="95"/>
      <c r="KI54" s="95"/>
      <c r="KJ54" s="95"/>
      <c r="KK54" s="95"/>
      <c r="KL54" s="95"/>
      <c r="KM54" s="95"/>
      <c r="KN54" s="95"/>
      <c r="KO54" s="95"/>
      <c r="KP54" s="95"/>
      <c r="KQ54" s="95"/>
      <c r="KR54" s="95"/>
      <c r="KS54" s="95"/>
      <c r="KT54" s="95"/>
      <c r="KU54" s="95"/>
      <c r="KV54" s="95"/>
      <c r="KW54" s="95"/>
      <c r="KX54" s="95"/>
      <c r="KY54" s="96"/>
      <c r="KZ54" s="94" t="str">
        <f>データ!$D$10</f>
        <v>R01</v>
      </c>
      <c r="LA54" s="95"/>
      <c r="LB54" s="95"/>
      <c r="LC54" s="95"/>
      <c r="LD54" s="95"/>
      <c r="LE54" s="95"/>
      <c r="LF54" s="95"/>
      <c r="LG54" s="95"/>
      <c r="LH54" s="95"/>
      <c r="LI54" s="95"/>
      <c r="LJ54" s="95"/>
      <c r="LK54" s="95"/>
      <c r="LL54" s="95"/>
      <c r="LM54" s="95"/>
      <c r="LN54" s="95"/>
      <c r="LO54" s="95"/>
      <c r="LP54" s="95"/>
      <c r="LQ54" s="95"/>
      <c r="LR54" s="95"/>
      <c r="LS54" s="96"/>
      <c r="LT54" s="94" t="str">
        <f>データ!$E$10</f>
        <v>R02</v>
      </c>
      <c r="LU54" s="95"/>
      <c r="LV54" s="95"/>
      <c r="LW54" s="95"/>
      <c r="LX54" s="95"/>
      <c r="LY54" s="95"/>
      <c r="LZ54" s="95"/>
      <c r="MA54" s="95"/>
      <c r="MB54" s="95"/>
      <c r="MC54" s="95"/>
      <c r="MD54" s="95"/>
      <c r="ME54" s="95"/>
      <c r="MF54" s="95"/>
      <c r="MG54" s="95"/>
      <c r="MH54" s="95"/>
      <c r="MI54" s="95"/>
      <c r="MJ54" s="95"/>
      <c r="MK54" s="95"/>
      <c r="ML54" s="95"/>
      <c r="MM54" s="96"/>
      <c r="MN54" s="94" t="str">
        <f>データ!$F$10</f>
        <v>R03</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H29</v>
      </c>
      <c r="OG54" s="95"/>
      <c r="OH54" s="95"/>
      <c r="OI54" s="95"/>
      <c r="OJ54" s="95"/>
      <c r="OK54" s="95"/>
      <c r="OL54" s="95"/>
      <c r="OM54" s="95"/>
      <c r="ON54" s="95"/>
      <c r="OO54" s="95"/>
      <c r="OP54" s="95"/>
      <c r="OQ54" s="95"/>
      <c r="OR54" s="95"/>
      <c r="OS54" s="95"/>
      <c r="OT54" s="95"/>
      <c r="OU54" s="95"/>
      <c r="OV54" s="95"/>
      <c r="OW54" s="95"/>
      <c r="OX54" s="95"/>
      <c r="OY54" s="96"/>
      <c r="OZ54" s="94" t="str">
        <f>データ!$C$10</f>
        <v>H30</v>
      </c>
      <c r="PA54" s="95"/>
      <c r="PB54" s="95"/>
      <c r="PC54" s="95"/>
      <c r="PD54" s="95"/>
      <c r="PE54" s="95"/>
      <c r="PF54" s="95"/>
      <c r="PG54" s="95"/>
      <c r="PH54" s="95"/>
      <c r="PI54" s="95"/>
      <c r="PJ54" s="95"/>
      <c r="PK54" s="95"/>
      <c r="PL54" s="95"/>
      <c r="PM54" s="95"/>
      <c r="PN54" s="95"/>
      <c r="PO54" s="95"/>
      <c r="PP54" s="95"/>
      <c r="PQ54" s="95"/>
      <c r="PR54" s="95"/>
      <c r="PS54" s="96"/>
      <c r="PT54" s="94" t="str">
        <f>データ!$D$10</f>
        <v>R01</v>
      </c>
      <c r="PU54" s="95"/>
      <c r="PV54" s="95"/>
      <c r="PW54" s="95"/>
      <c r="PX54" s="95"/>
      <c r="PY54" s="95"/>
      <c r="PZ54" s="95"/>
      <c r="QA54" s="95"/>
      <c r="QB54" s="95"/>
      <c r="QC54" s="95"/>
      <c r="QD54" s="95"/>
      <c r="QE54" s="95"/>
      <c r="QF54" s="95"/>
      <c r="QG54" s="95"/>
      <c r="QH54" s="95"/>
      <c r="QI54" s="95"/>
      <c r="QJ54" s="95"/>
      <c r="QK54" s="95"/>
      <c r="QL54" s="95"/>
      <c r="QM54" s="96"/>
      <c r="QN54" s="94" t="str">
        <f>データ!$E$10</f>
        <v>R02</v>
      </c>
      <c r="QO54" s="95"/>
      <c r="QP54" s="95"/>
      <c r="QQ54" s="95"/>
      <c r="QR54" s="95"/>
      <c r="QS54" s="95"/>
      <c r="QT54" s="95"/>
      <c r="QU54" s="95"/>
      <c r="QV54" s="95"/>
      <c r="QW54" s="95"/>
      <c r="QX54" s="95"/>
      <c r="QY54" s="95"/>
      <c r="QZ54" s="95"/>
      <c r="RA54" s="95"/>
      <c r="RB54" s="95"/>
      <c r="RC54" s="95"/>
      <c r="RD54" s="95"/>
      <c r="RE54" s="95"/>
      <c r="RF54" s="95"/>
      <c r="RG54" s="96"/>
      <c r="RH54" s="94" t="str">
        <f>データ!$F$10</f>
        <v>R03</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151"/>
      <c r="SN54" s="152"/>
      <c r="SO54" s="152"/>
      <c r="SP54" s="152"/>
      <c r="SQ54" s="152"/>
      <c r="SR54" s="152"/>
      <c r="SS54" s="152"/>
      <c r="ST54" s="152"/>
      <c r="SU54" s="152"/>
      <c r="SV54" s="152"/>
      <c r="SW54" s="152"/>
      <c r="SX54" s="152"/>
      <c r="SY54" s="152"/>
      <c r="SZ54" s="152"/>
      <c r="TA54" s="153"/>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84.69</v>
      </c>
      <c r="Y55" s="90"/>
      <c r="Z55" s="90"/>
      <c r="AA55" s="90"/>
      <c r="AB55" s="90"/>
      <c r="AC55" s="90"/>
      <c r="AD55" s="90"/>
      <c r="AE55" s="90"/>
      <c r="AF55" s="90"/>
      <c r="AG55" s="90"/>
      <c r="AH55" s="90"/>
      <c r="AI55" s="90"/>
      <c r="AJ55" s="90"/>
      <c r="AK55" s="90"/>
      <c r="AL55" s="90"/>
      <c r="AM55" s="90"/>
      <c r="AN55" s="90"/>
      <c r="AO55" s="90"/>
      <c r="AP55" s="90"/>
      <c r="AQ55" s="91"/>
      <c r="AR55" s="89">
        <f>データ!BM6</f>
        <v>128.91999999999999</v>
      </c>
      <c r="AS55" s="90"/>
      <c r="AT55" s="90"/>
      <c r="AU55" s="90"/>
      <c r="AV55" s="90"/>
      <c r="AW55" s="90"/>
      <c r="AX55" s="90"/>
      <c r="AY55" s="90"/>
      <c r="AZ55" s="90"/>
      <c r="BA55" s="90"/>
      <c r="BB55" s="90"/>
      <c r="BC55" s="90"/>
      <c r="BD55" s="90"/>
      <c r="BE55" s="90"/>
      <c r="BF55" s="90"/>
      <c r="BG55" s="90"/>
      <c r="BH55" s="90"/>
      <c r="BI55" s="90"/>
      <c r="BJ55" s="90"/>
      <c r="BK55" s="91"/>
      <c r="BL55" s="89">
        <f>データ!BN6</f>
        <v>102.61</v>
      </c>
      <c r="BM55" s="90"/>
      <c r="BN55" s="90"/>
      <c r="BO55" s="90"/>
      <c r="BP55" s="90"/>
      <c r="BQ55" s="90"/>
      <c r="BR55" s="90"/>
      <c r="BS55" s="90"/>
      <c r="BT55" s="90"/>
      <c r="BU55" s="90"/>
      <c r="BV55" s="90"/>
      <c r="BW55" s="90"/>
      <c r="BX55" s="90"/>
      <c r="BY55" s="90"/>
      <c r="BZ55" s="90"/>
      <c r="CA55" s="90"/>
      <c r="CB55" s="90"/>
      <c r="CC55" s="90"/>
      <c r="CD55" s="90"/>
      <c r="CE55" s="91"/>
      <c r="CF55" s="89">
        <f>データ!BO6</f>
        <v>118.76</v>
      </c>
      <c r="CG55" s="90"/>
      <c r="CH55" s="90"/>
      <c r="CI55" s="90"/>
      <c r="CJ55" s="90"/>
      <c r="CK55" s="90"/>
      <c r="CL55" s="90"/>
      <c r="CM55" s="90"/>
      <c r="CN55" s="90"/>
      <c r="CO55" s="90"/>
      <c r="CP55" s="90"/>
      <c r="CQ55" s="90"/>
      <c r="CR55" s="90"/>
      <c r="CS55" s="90"/>
      <c r="CT55" s="90"/>
      <c r="CU55" s="90"/>
      <c r="CV55" s="90"/>
      <c r="CW55" s="90"/>
      <c r="CX55" s="90"/>
      <c r="CY55" s="91"/>
      <c r="CZ55" s="89">
        <f>データ!BP6</f>
        <v>107.91</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53.88</v>
      </c>
      <c r="ES55" s="90"/>
      <c r="ET55" s="90"/>
      <c r="EU55" s="90"/>
      <c r="EV55" s="90"/>
      <c r="EW55" s="90"/>
      <c r="EX55" s="90"/>
      <c r="EY55" s="90"/>
      <c r="EZ55" s="90"/>
      <c r="FA55" s="90"/>
      <c r="FB55" s="90"/>
      <c r="FC55" s="90"/>
      <c r="FD55" s="90"/>
      <c r="FE55" s="90"/>
      <c r="FF55" s="90"/>
      <c r="FG55" s="90"/>
      <c r="FH55" s="90"/>
      <c r="FI55" s="90"/>
      <c r="FJ55" s="90"/>
      <c r="FK55" s="91"/>
      <c r="FL55" s="89">
        <f>データ!BX6</f>
        <v>35.46</v>
      </c>
      <c r="FM55" s="90"/>
      <c r="FN55" s="90"/>
      <c r="FO55" s="90"/>
      <c r="FP55" s="90"/>
      <c r="FQ55" s="90"/>
      <c r="FR55" s="90"/>
      <c r="FS55" s="90"/>
      <c r="FT55" s="90"/>
      <c r="FU55" s="90"/>
      <c r="FV55" s="90"/>
      <c r="FW55" s="90"/>
      <c r="FX55" s="90"/>
      <c r="FY55" s="90"/>
      <c r="FZ55" s="90"/>
      <c r="GA55" s="90"/>
      <c r="GB55" s="90"/>
      <c r="GC55" s="90"/>
      <c r="GD55" s="90"/>
      <c r="GE55" s="91"/>
      <c r="GF55" s="89">
        <f>データ!BY6</f>
        <v>44.71</v>
      </c>
      <c r="GG55" s="90"/>
      <c r="GH55" s="90"/>
      <c r="GI55" s="90"/>
      <c r="GJ55" s="90"/>
      <c r="GK55" s="90"/>
      <c r="GL55" s="90"/>
      <c r="GM55" s="90"/>
      <c r="GN55" s="90"/>
      <c r="GO55" s="90"/>
      <c r="GP55" s="90"/>
      <c r="GQ55" s="90"/>
      <c r="GR55" s="90"/>
      <c r="GS55" s="90"/>
      <c r="GT55" s="90"/>
      <c r="GU55" s="90"/>
      <c r="GV55" s="90"/>
      <c r="GW55" s="90"/>
      <c r="GX55" s="90"/>
      <c r="GY55" s="91"/>
      <c r="GZ55" s="89">
        <f>データ!BZ6</f>
        <v>39.39</v>
      </c>
      <c r="HA55" s="90"/>
      <c r="HB55" s="90"/>
      <c r="HC55" s="90"/>
      <c r="HD55" s="90"/>
      <c r="HE55" s="90"/>
      <c r="HF55" s="90"/>
      <c r="HG55" s="90"/>
      <c r="HH55" s="90"/>
      <c r="HI55" s="90"/>
      <c r="HJ55" s="90"/>
      <c r="HK55" s="90"/>
      <c r="HL55" s="90"/>
      <c r="HM55" s="90"/>
      <c r="HN55" s="90"/>
      <c r="HO55" s="90"/>
      <c r="HP55" s="90"/>
      <c r="HQ55" s="90"/>
      <c r="HR55" s="90"/>
      <c r="HS55" s="91"/>
      <c r="HT55" s="89">
        <f>データ!CA6</f>
        <v>43.84</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42.62</v>
      </c>
      <c r="JM55" s="90"/>
      <c r="JN55" s="90"/>
      <c r="JO55" s="90"/>
      <c r="JP55" s="90"/>
      <c r="JQ55" s="90"/>
      <c r="JR55" s="90"/>
      <c r="JS55" s="90"/>
      <c r="JT55" s="90"/>
      <c r="JU55" s="90"/>
      <c r="JV55" s="90"/>
      <c r="JW55" s="90"/>
      <c r="JX55" s="90"/>
      <c r="JY55" s="90"/>
      <c r="JZ55" s="90"/>
      <c r="KA55" s="90"/>
      <c r="KB55" s="90"/>
      <c r="KC55" s="90"/>
      <c r="KD55" s="90"/>
      <c r="KE55" s="91"/>
      <c r="KF55" s="89">
        <f>データ!CI6</f>
        <v>42.34</v>
      </c>
      <c r="KG55" s="90"/>
      <c r="KH55" s="90"/>
      <c r="KI55" s="90"/>
      <c r="KJ55" s="90"/>
      <c r="KK55" s="90"/>
      <c r="KL55" s="90"/>
      <c r="KM55" s="90"/>
      <c r="KN55" s="90"/>
      <c r="KO55" s="90"/>
      <c r="KP55" s="90"/>
      <c r="KQ55" s="90"/>
      <c r="KR55" s="90"/>
      <c r="KS55" s="90"/>
      <c r="KT55" s="90"/>
      <c r="KU55" s="90"/>
      <c r="KV55" s="90"/>
      <c r="KW55" s="90"/>
      <c r="KX55" s="90"/>
      <c r="KY55" s="91"/>
      <c r="KZ55" s="89">
        <f>データ!CJ6</f>
        <v>42.06</v>
      </c>
      <c r="LA55" s="90"/>
      <c r="LB55" s="90"/>
      <c r="LC55" s="90"/>
      <c r="LD55" s="90"/>
      <c r="LE55" s="90"/>
      <c r="LF55" s="90"/>
      <c r="LG55" s="90"/>
      <c r="LH55" s="90"/>
      <c r="LI55" s="90"/>
      <c r="LJ55" s="90"/>
      <c r="LK55" s="90"/>
      <c r="LL55" s="90"/>
      <c r="LM55" s="90"/>
      <c r="LN55" s="90"/>
      <c r="LO55" s="90"/>
      <c r="LP55" s="90"/>
      <c r="LQ55" s="90"/>
      <c r="LR55" s="90"/>
      <c r="LS55" s="91"/>
      <c r="LT55" s="89">
        <f>データ!CK6</f>
        <v>43.63</v>
      </c>
      <c r="LU55" s="90"/>
      <c r="LV55" s="90"/>
      <c r="LW55" s="90"/>
      <c r="LX55" s="90"/>
      <c r="LY55" s="90"/>
      <c r="LZ55" s="90"/>
      <c r="MA55" s="90"/>
      <c r="MB55" s="90"/>
      <c r="MC55" s="90"/>
      <c r="MD55" s="90"/>
      <c r="ME55" s="90"/>
      <c r="MF55" s="90"/>
      <c r="MG55" s="90"/>
      <c r="MH55" s="90"/>
      <c r="MI55" s="90"/>
      <c r="MJ55" s="90"/>
      <c r="MK55" s="90"/>
      <c r="ML55" s="90"/>
      <c r="MM55" s="91"/>
      <c r="MN55" s="89" t="str">
        <f>データ!CL6</f>
        <v>-</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95.69</v>
      </c>
      <c r="OG55" s="90"/>
      <c r="OH55" s="90"/>
      <c r="OI55" s="90"/>
      <c r="OJ55" s="90"/>
      <c r="OK55" s="90"/>
      <c r="OL55" s="90"/>
      <c r="OM55" s="90"/>
      <c r="ON55" s="90"/>
      <c r="OO55" s="90"/>
      <c r="OP55" s="90"/>
      <c r="OQ55" s="90"/>
      <c r="OR55" s="90"/>
      <c r="OS55" s="90"/>
      <c r="OT55" s="90"/>
      <c r="OU55" s="90"/>
      <c r="OV55" s="90"/>
      <c r="OW55" s="90"/>
      <c r="OX55" s="90"/>
      <c r="OY55" s="91"/>
      <c r="OZ55" s="89">
        <f>データ!CT6</f>
        <v>95.69</v>
      </c>
      <c r="PA55" s="90"/>
      <c r="PB55" s="90"/>
      <c r="PC55" s="90"/>
      <c r="PD55" s="90"/>
      <c r="PE55" s="90"/>
      <c r="PF55" s="90"/>
      <c r="PG55" s="90"/>
      <c r="PH55" s="90"/>
      <c r="PI55" s="90"/>
      <c r="PJ55" s="90"/>
      <c r="PK55" s="90"/>
      <c r="PL55" s="90"/>
      <c r="PM55" s="90"/>
      <c r="PN55" s="90"/>
      <c r="PO55" s="90"/>
      <c r="PP55" s="90"/>
      <c r="PQ55" s="90"/>
      <c r="PR55" s="90"/>
      <c r="PS55" s="91"/>
      <c r="PT55" s="89">
        <f>データ!CU6</f>
        <v>89.54</v>
      </c>
      <c r="PU55" s="90"/>
      <c r="PV55" s="90"/>
      <c r="PW55" s="90"/>
      <c r="PX55" s="90"/>
      <c r="PY55" s="90"/>
      <c r="PZ55" s="90"/>
      <c r="QA55" s="90"/>
      <c r="QB55" s="90"/>
      <c r="QC55" s="90"/>
      <c r="QD55" s="90"/>
      <c r="QE55" s="90"/>
      <c r="QF55" s="90"/>
      <c r="QG55" s="90"/>
      <c r="QH55" s="90"/>
      <c r="QI55" s="90"/>
      <c r="QJ55" s="90"/>
      <c r="QK55" s="90"/>
      <c r="QL55" s="90"/>
      <c r="QM55" s="91"/>
      <c r="QN55" s="89">
        <f>データ!CV6</f>
        <v>89.54</v>
      </c>
      <c r="QO55" s="90"/>
      <c r="QP55" s="90"/>
      <c r="QQ55" s="90"/>
      <c r="QR55" s="90"/>
      <c r="QS55" s="90"/>
      <c r="QT55" s="90"/>
      <c r="QU55" s="90"/>
      <c r="QV55" s="90"/>
      <c r="QW55" s="90"/>
      <c r="QX55" s="90"/>
      <c r="QY55" s="90"/>
      <c r="QZ55" s="90"/>
      <c r="RA55" s="90"/>
      <c r="RB55" s="90"/>
      <c r="RC55" s="90"/>
      <c r="RD55" s="90"/>
      <c r="RE55" s="90"/>
      <c r="RF55" s="90"/>
      <c r="RG55" s="91"/>
      <c r="RH55" s="89" t="str">
        <f>データ!CW6</f>
        <v>-</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151"/>
      <c r="SN55" s="152"/>
      <c r="SO55" s="152"/>
      <c r="SP55" s="152"/>
      <c r="SQ55" s="152"/>
      <c r="SR55" s="152"/>
      <c r="SS55" s="152"/>
      <c r="ST55" s="152"/>
      <c r="SU55" s="152"/>
      <c r="SV55" s="152"/>
      <c r="SW55" s="152"/>
      <c r="SX55" s="152"/>
      <c r="SY55" s="152"/>
      <c r="SZ55" s="152"/>
      <c r="TA55" s="153"/>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95.99</v>
      </c>
      <c r="Y56" s="90"/>
      <c r="Z56" s="90"/>
      <c r="AA56" s="90"/>
      <c r="AB56" s="90"/>
      <c r="AC56" s="90"/>
      <c r="AD56" s="90"/>
      <c r="AE56" s="90"/>
      <c r="AF56" s="90"/>
      <c r="AG56" s="90"/>
      <c r="AH56" s="90"/>
      <c r="AI56" s="90"/>
      <c r="AJ56" s="90"/>
      <c r="AK56" s="90"/>
      <c r="AL56" s="90"/>
      <c r="AM56" s="90"/>
      <c r="AN56" s="90"/>
      <c r="AO56" s="90"/>
      <c r="AP56" s="90"/>
      <c r="AQ56" s="91"/>
      <c r="AR56" s="89">
        <f>データ!BR6</f>
        <v>94.91</v>
      </c>
      <c r="AS56" s="90"/>
      <c r="AT56" s="90"/>
      <c r="AU56" s="90"/>
      <c r="AV56" s="90"/>
      <c r="AW56" s="90"/>
      <c r="AX56" s="90"/>
      <c r="AY56" s="90"/>
      <c r="AZ56" s="90"/>
      <c r="BA56" s="90"/>
      <c r="BB56" s="90"/>
      <c r="BC56" s="90"/>
      <c r="BD56" s="90"/>
      <c r="BE56" s="90"/>
      <c r="BF56" s="90"/>
      <c r="BG56" s="90"/>
      <c r="BH56" s="90"/>
      <c r="BI56" s="90"/>
      <c r="BJ56" s="90"/>
      <c r="BK56" s="91"/>
      <c r="BL56" s="89">
        <f>データ!BS6</f>
        <v>90.22</v>
      </c>
      <c r="BM56" s="90"/>
      <c r="BN56" s="90"/>
      <c r="BO56" s="90"/>
      <c r="BP56" s="90"/>
      <c r="BQ56" s="90"/>
      <c r="BR56" s="90"/>
      <c r="BS56" s="90"/>
      <c r="BT56" s="90"/>
      <c r="BU56" s="90"/>
      <c r="BV56" s="90"/>
      <c r="BW56" s="90"/>
      <c r="BX56" s="90"/>
      <c r="BY56" s="90"/>
      <c r="BZ56" s="90"/>
      <c r="CA56" s="90"/>
      <c r="CB56" s="90"/>
      <c r="CC56" s="90"/>
      <c r="CD56" s="90"/>
      <c r="CE56" s="91"/>
      <c r="CF56" s="89">
        <f>データ!BT6</f>
        <v>90.8</v>
      </c>
      <c r="CG56" s="90"/>
      <c r="CH56" s="90"/>
      <c r="CI56" s="90"/>
      <c r="CJ56" s="90"/>
      <c r="CK56" s="90"/>
      <c r="CL56" s="90"/>
      <c r="CM56" s="90"/>
      <c r="CN56" s="90"/>
      <c r="CO56" s="90"/>
      <c r="CP56" s="90"/>
      <c r="CQ56" s="90"/>
      <c r="CR56" s="90"/>
      <c r="CS56" s="90"/>
      <c r="CT56" s="90"/>
      <c r="CU56" s="90"/>
      <c r="CV56" s="90"/>
      <c r="CW56" s="90"/>
      <c r="CX56" s="90"/>
      <c r="CY56" s="91"/>
      <c r="CZ56" s="89">
        <f>データ!BU6</f>
        <v>93.49</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44.55</v>
      </c>
      <c r="ES56" s="90"/>
      <c r="ET56" s="90"/>
      <c r="EU56" s="90"/>
      <c r="EV56" s="90"/>
      <c r="EW56" s="90"/>
      <c r="EX56" s="90"/>
      <c r="EY56" s="90"/>
      <c r="EZ56" s="90"/>
      <c r="FA56" s="90"/>
      <c r="FB56" s="90"/>
      <c r="FC56" s="90"/>
      <c r="FD56" s="90"/>
      <c r="FE56" s="90"/>
      <c r="FF56" s="90"/>
      <c r="FG56" s="90"/>
      <c r="FH56" s="90"/>
      <c r="FI56" s="90"/>
      <c r="FJ56" s="90"/>
      <c r="FK56" s="91"/>
      <c r="FL56" s="89">
        <f>データ!CC6</f>
        <v>47.36</v>
      </c>
      <c r="FM56" s="90"/>
      <c r="FN56" s="90"/>
      <c r="FO56" s="90"/>
      <c r="FP56" s="90"/>
      <c r="FQ56" s="90"/>
      <c r="FR56" s="90"/>
      <c r="FS56" s="90"/>
      <c r="FT56" s="90"/>
      <c r="FU56" s="90"/>
      <c r="FV56" s="90"/>
      <c r="FW56" s="90"/>
      <c r="FX56" s="90"/>
      <c r="FY56" s="90"/>
      <c r="FZ56" s="90"/>
      <c r="GA56" s="90"/>
      <c r="GB56" s="90"/>
      <c r="GC56" s="90"/>
      <c r="GD56" s="90"/>
      <c r="GE56" s="91"/>
      <c r="GF56" s="89">
        <f>データ!CD6</f>
        <v>49.94</v>
      </c>
      <c r="GG56" s="90"/>
      <c r="GH56" s="90"/>
      <c r="GI56" s="90"/>
      <c r="GJ56" s="90"/>
      <c r="GK56" s="90"/>
      <c r="GL56" s="90"/>
      <c r="GM56" s="90"/>
      <c r="GN56" s="90"/>
      <c r="GO56" s="90"/>
      <c r="GP56" s="90"/>
      <c r="GQ56" s="90"/>
      <c r="GR56" s="90"/>
      <c r="GS56" s="90"/>
      <c r="GT56" s="90"/>
      <c r="GU56" s="90"/>
      <c r="GV56" s="90"/>
      <c r="GW56" s="90"/>
      <c r="GX56" s="90"/>
      <c r="GY56" s="91"/>
      <c r="GZ56" s="89">
        <f>データ!CE6</f>
        <v>50.56</v>
      </c>
      <c r="HA56" s="90"/>
      <c r="HB56" s="90"/>
      <c r="HC56" s="90"/>
      <c r="HD56" s="90"/>
      <c r="HE56" s="90"/>
      <c r="HF56" s="90"/>
      <c r="HG56" s="90"/>
      <c r="HH56" s="90"/>
      <c r="HI56" s="90"/>
      <c r="HJ56" s="90"/>
      <c r="HK56" s="90"/>
      <c r="HL56" s="90"/>
      <c r="HM56" s="90"/>
      <c r="HN56" s="90"/>
      <c r="HO56" s="90"/>
      <c r="HP56" s="90"/>
      <c r="HQ56" s="90"/>
      <c r="HR56" s="90"/>
      <c r="HS56" s="91"/>
      <c r="HT56" s="89">
        <f>データ!CF6</f>
        <v>49.4</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35.24</v>
      </c>
      <c r="JM56" s="90"/>
      <c r="JN56" s="90"/>
      <c r="JO56" s="90"/>
      <c r="JP56" s="90"/>
      <c r="JQ56" s="90"/>
      <c r="JR56" s="90"/>
      <c r="JS56" s="90"/>
      <c r="JT56" s="90"/>
      <c r="JU56" s="90"/>
      <c r="JV56" s="90"/>
      <c r="JW56" s="90"/>
      <c r="JX56" s="90"/>
      <c r="JY56" s="90"/>
      <c r="JZ56" s="90"/>
      <c r="KA56" s="90"/>
      <c r="KB56" s="90"/>
      <c r="KC56" s="90"/>
      <c r="KD56" s="90"/>
      <c r="KE56" s="91"/>
      <c r="KF56" s="89">
        <f>データ!CN6</f>
        <v>35.22</v>
      </c>
      <c r="KG56" s="90"/>
      <c r="KH56" s="90"/>
      <c r="KI56" s="90"/>
      <c r="KJ56" s="90"/>
      <c r="KK56" s="90"/>
      <c r="KL56" s="90"/>
      <c r="KM56" s="90"/>
      <c r="KN56" s="90"/>
      <c r="KO56" s="90"/>
      <c r="KP56" s="90"/>
      <c r="KQ56" s="90"/>
      <c r="KR56" s="90"/>
      <c r="KS56" s="90"/>
      <c r="KT56" s="90"/>
      <c r="KU56" s="90"/>
      <c r="KV56" s="90"/>
      <c r="KW56" s="90"/>
      <c r="KX56" s="90"/>
      <c r="KY56" s="91"/>
      <c r="KZ56" s="89">
        <f>データ!CO6</f>
        <v>34.92</v>
      </c>
      <c r="LA56" s="90"/>
      <c r="LB56" s="90"/>
      <c r="LC56" s="90"/>
      <c r="LD56" s="90"/>
      <c r="LE56" s="90"/>
      <c r="LF56" s="90"/>
      <c r="LG56" s="90"/>
      <c r="LH56" s="90"/>
      <c r="LI56" s="90"/>
      <c r="LJ56" s="90"/>
      <c r="LK56" s="90"/>
      <c r="LL56" s="90"/>
      <c r="LM56" s="90"/>
      <c r="LN56" s="90"/>
      <c r="LO56" s="90"/>
      <c r="LP56" s="90"/>
      <c r="LQ56" s="90"/>
      <c r="LR56" s="90"/>
      <c r="LS56" s="91"/>
      <c r="LT56" s="89">
        <f>データ!CP6</f>
        <v>34.19</v>
      </c>
      <c r="LU56" s="90"/>
      <c r="LV56" s="90"/>
      <c r="LW56" s="90"/>
      <c r="LX56" s="90"/>
      <c r="LY56" s="90"/>
      <c r="LZ56" s="90"/>
      <c r="MA56" s="90"/>
      <c r="MB56" s="90"/>
      <c r="MC56" s="90"/>
      <c r="MD56" s="90"/>
      <c r="ME56" s="90"/>
      <c r="MF56" s="90"/>
      <c r="MG56" s="90"/>
      <c r="MH56" s="90"/>
      <c r="MI56" s="90"/>
      <c r="MJ56" s="90"/>
      <c r="MK56" s="90"/>
      <c r="ML56" s="90"/>
      <c r="MM56" s="91"/>
      <c r="MN56" s="89">
        <f>データ!CQ6</f>
        <v>36.65</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50.28</v>
      </c>
      <c r="OG56" s="90"/>
      <c r="OH56" s="90"/>
      <c r="OI56" s="90"/>
      <c r="OJ56" s="90"/>
      <c r="OK56" s="90"/>
      <c r="OL56" s="90"/>
      <c r="OM56" s="90"/>
      <c r="ON56" s="90"/>
      <c r="OO56" s="90"/>
      <c r="OP56" s="90"/>
      <c r="OQ56" s="90"/>
      <c r="OR56" s="90"/>
      <c r="OS56" s="90"/>
      <c r="OT56" s="90"/>
      <c r="OU56" s="90"/>
      <c r="OV56" s="90"/>
      <c r="OW56" s="90"/>
      <c r="OX56" s="90"/>
      <c r="OY56" s="91"/>
      <c r="OZ56" s="89">
        <f>データ!CY6</f>
        <v>51.42</v>
      </c>
      <c r="PA56" s="90"/>
      <c r="PB56" s="90"/>
      <c r="PC56" s="90"/>
      <c r="PD56" s="90"/>
      <c r="PE56" s="90"/>
      <c r="PF56" s="90"/>
      <c r="PG56" s="90"/>
      <c r="PH56" s="90"/>
      <c r="PI56" s="90"/>
      <c r="PJ56" s="90"/>
      <c r="PK56" s="90"/>
      <c r="PL56" s="90"/>
      <c r="PM56" s="90"/>
      <c r="PN56" s="90"/>
      <c r="PO56" s="90"/>
      <c r="PP56" s="90"/>
      <c r="PQ56" s="90"/>
      <c r="PR56" s="90"/>
      <c r="PS56" s="91"/>
      <c r="PT56" s="89">
        <f>データ!CZ6</f>
        <v>50.9</v>
      </c>
      <c r="PU56" s="90"/>
      <c r="PV56" s="90"/>
      <c r="PW56" s="90"/>
      <c r="PX56" s="90"/>
      <c r="PY56" s="90"/>
      <c r="PZ56" s="90"/>
      <c r="QA56" s="90"/>
      <c r="QB56" s="90"/>
      <c r="QC56" s="90"/>
      <c r="QD56" s="90"/>
      <c r="QE56" s="90"/>
      <c r="QF56" s="90"/>
      <c r="QG56" s="90"/>
      <c r="QH56" s="90"/>
      <c r="QI56" s="90"/>
      <c r="QJ56" s="90"/>
      <c r="QK56" s="90"/>
      <c r="QL56" s="90"/>
      <c r="QM56" s="91"/>
      <c r="QN56" s="89">
        <f>データ!DA6</f>
        <v>49.05</v>
      </c>
      <c r="QO56" s="90"/>
      <c r="QP56" s="90"/>
      <c r="QQ56" s="90"/>
      <c r="QR56" s="90"/>
      <c r="QS56" s="90"/>
      <c r="QT56" s="90"/>
      <c r="QU56" s="90"/>
      <c r="QV56" s="90"/>
      <c r="QW56" s="90"/>
      <c r="QX56" s="90"/>
      <c r="QY56" s="90"/>
      <c r="QZ56" s="90"/>
      <c r="RA56" s="90"/>
      <c r="RB56" s="90"/>
      <c r="RC56" s="90"/>
      <c r="RD56" s="90"/>
      <c r="RE56" s="90"/>
      <c r="RF56" s="90"/>
      <c r="RG56" s="91"/>
      <c r="RH56" s="89">
        <f>データ!DB6</f>
        <v>50.94</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151"/>
      <c r="SN56" s="152"/>
      <c r="SO56" s="152"/>
      <c r="SP56" s="152"/>
      <c r="SQ56" s="152"/>
      <c r="SR56" s="152"/>
      <c r="SS56" s="152"/>
      <c r="ST56" s="152"/>
      <c r="SU56" s="152"/>
      <c r="SV56" s="152"/>
      <c r="SW56" s="152"/>
      <c r="SX56" s="152"/>
      <c r="SY56" s="152"/>
      <c r="SZ56" s="152"/>
      <c r="TA56" s="153"/>
    </row>
    <row r="57" spans="1:521" ht="13.5" customHeight="1" x14ac:dyDescent="0.15">
      <c r="A57" s="2"/>
      <c r="B57" s="13"/>
      <c r="C57" s="2"/>
      <c r="D57" s="2"/>
      <c r="E57" s="2"/>
      <c r="F57" s="2"/>
      <c r="G57" s="2"/>
      <c r="H57" s="2"/>
      <c r="I57" s="2"/>
      <c r="J57" s="49"/>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c r="CT57" s="50"/>
      <c r="CU57" s="50"/>
      <c r="CV57" s="50"/>
      <c r="CW57" s="50"/>
      <c r="CX57" s="50"/>
      <c r="CY57" s="50"/>
      <c r="CZ57" s="50"/>
      <c r="DA57" s="50"/>
      <c r="DB57" s="50"/>
      <c r="DC57" s="50"/>
      <c r="DD57" s="50"/>
      <c r="DE57" s="50"/>
      <c r="DF57" s="50"/>
      <c r="DG57" s="50"/>
      <c r="DH57" s="50"/>
      <c r="DI57" s="50"/>
      <c r="DJ57" s="50"/>
      <c r="DK57" s="50"/>
      <c r="DL57" s="50"/>
      <c r="DM57" s="50"/>
      <c r="DN57" s="50"/>
      <c r="DO57" s="50"/>
      <c r="DP57" s="50"/>
      <c r="DQ57" s="50"/>
      <c r="DR57" s="50"/>
      <c r="DS57" s="50"/>
      <c r="DT57" s="50"/>
      <c r="DU57" s="51"/>
      <c r="DV57" s="2"/>
      <c r="DW57" s="2"/>
      <c r="DX57" s="2"/>
      <c r="DY57" s="2"/>
      <c r="DZ57" s="2"/>
      <c r="EA57" s="2"/>
      <c r="EB57" s="2"/>
      <c r="EC57" s="2"/>
      <c r="ED57" s="49"/>
      <c r="EE57" s="50"/>
      <c r="EF57" s="50"/>
      <c r="EG57" s="50"/>
      <c r="EH57" s="50"/>
      <c r="EI57" s="50"/>
      <c r="EJ57" s="50"/>
      <c r="EK57" s="50"/>
      <c r="EL57" s="50"/>
      <c r="EM57" s="50"/>
      <c r="EN57" s="50"/>
      <c r="EO57" s="50"/>
      <c r="EP57" s="50"/>
      <c r="EQ57" s="50"/>
      <c r="ER57" s="50"/>
      <c r="ES57" s="50"/>
      <c r="ET57" s="50"/>
      <c r="EU57" s="50"/>
      <c r="EV57" s="50"/>
      <c r="EW57" s="50"/>
      <c r="EX57" s="50"/>
      <c r="EY57" s="50"/>
      <c r="EZ57" s="50"/>
      <c r="FA57" s="50"/>
      <c r="FB57" s="50"/>
      <c r="FC57" s="50"/>
      <c r="FD57" s="50"/>
      <c r="FE57" s="50"/>
      <c r="FF57" s="50"/>
      <c r="FG57" s="50"/>
      <c r="FH57" s="50"/>
      <c r="FI57" s="50"/>
      <c r="FJ57" s="50"/>
      <c r="FK57" s="50"/>
      <c r="FL57" s="50"/>
      <c r="FM57" s="50"/>
      <c r="FN57" s="50"/>
      <c r="FO57" s="50"/>
      <c r="FP57" s="50"/>
      <c r="FQ57" s="50"/>
      <c r="FR57" s="50"/>
      <c r="FS57" s="50"/>
      <c r="FT57" s="50"/>
      <c r="FU57" s="50"/>
      <c r="FV57" s="50"/>
      <c r="FW57" s="50"/>
      <c r="FX57" s="50"/>
      <c r="FY57" s="50"/>
      <c r="FZ57" s="50"/>
      <c r="GA57" s="50"/>
      <c r="GB57" s="50"/>
      <c r="GC57" s="50"/>
      <c r="GD57" s="50"/>
      <c r="GE57" s="50"/>
      <c r="GF57" s="50"/>
      <c r="GG57" s="50"/>
      <c r="GH57" s="50"/>
      <c r="GI57" s="50"/>
      <c r="GJ57" s="50"/>
      <c r="GK57" s="50"/>
      <c r="GL57" s="50"/>
      <c r="GM57" s="50"/>
      <c r="GN57" s="50"/>
      <c r="GO57" s="50"/>
      <c r="GP57" s="50"/>
      <c r="GQ57" s="50"/>
      <c r="GR57" s="50"/>
      <c r="GS57" s="50"/>
      <c r="GT57" s="50"/>
      <c r="GU57" s="50"/>
      <c r="GV57" s="50"/>
      <c r="GW57" s="50"/>
      <c r="GX57" s="50"/>
      <c r="GY57" s="50"/>
      <c r="GZ57" s="50"/>
      <c r="HA57" s="50"/>
      <c r="HB57" s="50"/>
      <c r="HC57" s="50"/>
      <c r="HD57" s="50"/>
      <c r="HE57" s="50"/>
      <c r="HF57" s="50"/>
      <c r="HG57" s="50"/>
      <c r="HH57" s="50"/>
      <c r="HI57" s="50"/>
      <c r="HJ57" s="50"/>
      <c r="HK57" s="50"/>
      <c r="HL57" s="50"/>
      <c r="HM57" s="50"/>
      <c r="HN57" s="50"/>
      <c r="HO57" s="50"/>
      <c r="HP57" s="50"/>
      <c r="HQ57" s="50"/>
      <c r="HR57" s="50"/>
      <c r="HS57" s="50"/>
      <c r="HT57" s="50"/>
      <c r="HU57" s="50"/>
      <c r="HV57" s="50"/>
      <c r="HW57" s="50"/>
      <c r="HX57" s="50"/>
      <c r="HY57" s="50"/>
      <c r="HZ57" s="50"/>
      <c r="IA57" s="50"/>
      <c r="IB57" s="50"/>
      <c r="IC57" s="50"/>
      <c r="ID57" s="50"/>
      <c r="IE57" s="50"/>
      <c r="IF57" s="50"/>
      <c r="IG57" s="50"/>
      <c r="IH57" s="50"/>
      <c r="II57" s="50"/>
      <c r="IJ57" s="50"/>
      <c r="IK57" s="50"/>
      <c r="IL57" s="50"/>
      <c r="IM57" s="50"/>
      <c r="IN57" s="50"/>
      <c r="IO57" s="51"/>
      <c r="IP57" s="2"/>
      <c r="IQ57" s="2"/>
      <c r="IR57" s="2"/>
      <c r="IS57" s="2"/>
      <c r="IT57" s="2"/>
      <c r="IU57" s="2"/>
      <c r="IV57" s="2"/>
      <c r="IW57" s="2"/>
      <c r="IX57" s="49"/>
      <c r="IY57" s="50"/>
      <c r="IZ57" s="50"/>
      <c r="JA57" s="50"/>
      <c r="JB57" s="50"/>
      <c r="JC57" s="50"/>
      <c r="JD57" s="50"/>
      <c r="JE57" s="50"/>
      <c r="JF57" s="50"/>
      <c r="JG57" s="50"/>
      <c r="JH57" s="50"/>
      <c r="JI57" s="50"/>
      <c r="JJ57" s="50"/>
      <c r="JK57" s="50"/>
      <c r="JL57" s="50"/>
      <c r="JM57" s="50"/>
      <c r="JN57" s="50"/>
      <c r="JO57" s="50"/>
      <c r="JP57" s="50"/>
      <c r="JQ57" s="50"/>
      <c r="JR57" s="50"/>
      <c r="JS57" s="50"/>
      <c r="JT57" s="50"/>
      <c r="JU57" s="50"/>
      <c r="JV57" s="50"/>
      <c r="JW57" s="50"/>
      <c r="JX57" s="50"/>
      <c r="JY57" s="50"/>
      <c r="JZ57" s="50"/>
      <c r="KA57" s="50"/>
      <c r="KB57" s="50"/>
      <c r="KC57" s="50"/>
      <c r="KD57" s="50"/>
      <c r="KE57" s="50"/>
      <c r="KF57" s="50"/>
      <c r="KG57" s="50"/>
      <c r="KH57" s="50"/>
      <c r="KI57" s="50"/>
      <c r="KJ57" s="50"/>
      <c r="KK57" s="50"/>
      <c r="KL57" s="50"/>
      <c r="KM57" s="50"/>
      <c r="KN57" s="50"/>
      <c r="KO57" s="50"/>
      <c r="KP57" s="50"/>
      <c r="KQ57" s="50"/>
      <c r="KR57" s="50"/>
      <c r="KS57" s="50"/>
      <c r="KT57" s="50"/>
      <c r="KU57" s="50"/>
      <c r="KV57" s="50"/>
      <c r="KW57" s="50"/>
      <c r="KX57" s="50"/>
      <c r="KY57" s="50"/>
      <c r="KZ57" s="50"/>
      <c r="LA57" s="50"/>
      <c r="LB57" s="50"/>
      <c r="LC57" s="50"/>
      <c r="LD57" s="50"/>
      <c r="LE57" s="50"/>
      <c r="LF57" s="50"/>
      <c r="LG57" s="50"/>
      <c r="LH57" s="50"/>
      <c r="LI57" s="50"/>
      <c r="LJ57" s="50"/>
      <c r="LK57" s="50"/>
      <c r="LL57" s="50"/>
      <c r="LM57" s="50"/>
      <c r="LN57" s="50"/>
      <c r="LO57" s="50"/>
      <c r="LP57" s="50"/>
      <c r="LQ57" s="50"/>
      <c r="LR57" s="50"/>
      <c r="LS57" s="50"/>
      <c r="LT57" s="50"/>
      <c r="LU57" s="50"/>
      <c r="LV57" s="50"/>
      <c r="LW57" s="50"/>
      <c r="LX57" s="50"/>
      <c r="LY57" s="50"/>
      <c r="LZ57" s="50"/>
      <c r="MA57" s="50"/>
      <c r="MB57" s="50"/>
      <c r="MC57" s="50"/>
      <c r="MD57" s="50"/>
      <c r="ME57" s="50"/>
      <c r="MF57" s="50"/>
      <c r="MG57" s="50"/>
      <c r="MH57" s="50"/>
      <c r="MI57" s="50"/>
      <c r="MJ57" s="50"/>
      <c r="MK57" s="50"/>
      <c r="ML57" s="50"/>
      <c r="MM57" s="50"/>
      <c r="MN57" s="50"/>
      <c r="MO57" s="50"/>
      <c r="MP57" s="50"/>
      <c r="MQ57" s="50"/>
      <c r="MR57" s="50"/>
      <c r="MS57" s="50"/>
      <c r="MT57" s="50"/>
      <c r="MU57" s="50"/>
      <c r="MV57" s="50"/>
      <c r="MW57" s="50"/>
      <c r="MX57" s="50"/>
      <c r="MY57" s="50"/>
      <c r="MZ57" s="50"/>
      <c r="NA57" s="50"/>
      <c r="NB57" s="50"/>
      <c r="NC57" s="50"/>
      <c r="ND57" s="50"/>
      <c r="NE57" s="50"/>
      <c r="NF57" s="50"/>
      <c r="NG57" s="50"/>
      <c r="NH57" s="50"/>
      <c r="NI57" s="51"/>
      <c r="NJ57" s="2"/>
      <c r="NK57" s="2"/>
      <c r="NL57" s="2"/>
      <c r="NM57" s="2"/>
      <c r="NN57" s="2"/>
      <c r="NO57" s="2"/>
      <c r="NP57" s="2"/>
      <c r="NQ57" s="2"/>
      <c r="NR57" s="49"/>
      <c r="NS57" s="50"/>
      <c r="NT57" s="50"/>
      <c r="NU57" s="50"/>
      <c r="NV57" s="50"/>
      <c r="NW57" s="50"/>
      <c r="NX57" s="50"/>
      <c r="NY57" s="50"/>
      <c r="NZ57" s="50"/>
      <c r="OA57" s="50"/>
      <c r="OB57" s="50"/>
      <c r="OC57" s="50"/>
      <c r="OD57" s="50"/>
      <c r="OE57" s="50"/>
      <c r="OF57" s="50"/>
      <c r="OG57" s="50"/>
      <c r="OH57" s="50"/>
      <c r="OI57" s="50"/>
      <c r="OJ57" s="50"/>
      <c r="OK57" s="50"/>
      <c r="OL57" s="50"/>
      <c r="OM57" s="50"/>
      <c r="ON57" s="50"/>
      <c r="OO57" s="50"/>
      <c r="OP57" s="50"/>
      <c r="OQ57" s="50"/>
      <c r="OR57" s="50"/>
      <c r="OS57" s="50"/>
      <c r="OT57" s="50"/>
      <c r="OU57" s="50"/>
      <c r="OV57" s="50"/>
      <c r="OW57" s="50"/>
      <c r="OX57" s="50"/>
      <c r="OY57" s="50"/>
      <c r="OZ57" s="50"/>
      <c r="PA57" s="50"/>
      <c r="PB57" s="50"/>
      <c r="PC57" s="50"/>
      <c r="PD57" s="50"/>
      <c r="PE57" s="50"/>
      <c r="PF57" s="50"/>
      <c r="PG57" s="50"/>
      <c r="PH57" s="50"/>
      <c r="PI57" s="50"/>
      <c r="PJ57" s="50"/>
      <c r="PK57" s="50"/>
      <c r="PL57" s="50"/>
      <c r="PM57" s="50"/>
      <c r="PN57" s="50"/>
      <c r="PO57" s="50"/>
      <c r="PP57" s="50"/>
      <c r="PQ57" s="50"/>
      <c r="PR57" s="50"/>
      <c r="PS57" s="50"/>
      <c r="PT57" s="50"/>
      <c r="PU57" s="50"/>
      <c r="PV57" s="50"/>
      <c r="PW57" s="50"/>
      <c r="PX57" s="50"/>
      <c r="PY57" s="50"/>
      <c r="PZ57" s="50"/>
      <c r="QA57" s="50"/>
      <c r="QB57" s="50"/>
      <c r="QC57" s="50"/>
      <c r="QD57" s="50"/>
      <c r="QE57" s="50"/>
      <c r="QF57" s="50"/>
      <c r="QG57" s="50"/>
      <c r="QH57" s="50"/>
      <c r="QI57" s="50"/>
      <c r="QJ57" s="50"/>
      <c r="QK57" s="50"/>
      <c r="QL57" s="50"/>
      <c r="QM57" s="50"/>
      <c r="QN57" s="50"/>
      <c r="QO57" s="50"/>
      <c r="QP57" s="50"/>
      <c r="QQ57" s="50"/>
      <c r="QR57" s="50"/>
      <c r="QS57" s="50"/>
      <c r="QT57" s="50"/>
      <c r="QU57" s="50"/>
      <c r="QV57" s="50"/>
      <c r="QW57" s="50"/>
      <c r="QX57" s="50"/>
      <c r="QY57" s="50"/>
      <c r="QZ57" s="50"/>
      <c r="RA57" s="50"/>
      <c r="RB57" s="50"/>
      <c r="RC57" s="50"/>
      <c r="RD57" s="50"/>
      <c r="RE57" s="50"/>
      <c r="RF57" s="50"/>
      <c r="RG57" s="50"/>
      <c r="RH57" s="50"/>
      <c r="RI57" s="50"/>
      <c r="RJ57" s="50"/>
      <c r="RK57" s="50"/>
      <c r="RL57" s="50"/>
      <c r="RM57" s="50"/>
      <c r="RN57" s="50"/>
      <c r="RO57" s="50"/>
      <c r="RP57" s="50"/>
      <c r="RQ57" s="50"/>
      <c r="RR57" s="50"/>
      <c r="RS57" s="50"/>
      <c r="RT57" s="50"/>
      <c r="RU57" s="50"/>
      <c r="RV57" s="50"/>
      <c r="RW57" s="50"/>
      <c r="RX57" s="50"/>
      <c r="RY57" s="50"/>
      <c r="RZ57" s="50"/>
      <c r="SA57" s="50"/>
      <c r="SB57" s="50"/>
      <c r="SC57" s="51"/>
      <c r="SD57" s="2"/>
      <c r="SE57" s="2"/>
      <c r="SF57" s="2"/>
      <c r="SG57" s="2"/>
      <c r="SH57" s="2"/>
      <c r="SI57" s="2"/>
      <c r="SJ57" s="2"/>
      <c r="SK57" s="14"/>
      <c r="SL57" s="2"/>
      <c r="SM57" s="151"/>
      <c r="SN57" s="152"/>
      <c r="SO57" s="152"/>
      <c r="SP57" s="152"/>
      <c r="SQ57" s="152"/>
      <c r="SR57" s="152"/>
      <c r="SS57" s="152"/>
      <c r="ST57" s="152"/>
      <c r="SU57" s="152"/>
      <c r="SV57" s="152"/>
      <c r="SW57" s="152"/>
      <c r="SX57" s="152"/>
      <c r="SY57" s="152"/>
      <c r="SZ57" s="152"/>
      <c r="TA57" s="153"/>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51"/>
      <c r="SN58" s="152"/>
      <c r="SO58" s="152"/>
      <c r="SP58" s="152"/>
      <c r="SQ58" s="152"/>
      <c r="SR58" s="152"/>
      <c r="SS58" s="152"/>
      <c r="ST58" s="152"/>
      <c r="SU58" s="152"/>
      <c r="SV58" s="152"/>
      <c r="SW58" s="152"/>
      <c r="SX58" s="152"/>
      <c r="SY58" s="152"/>
      <c r="SZ58" s="152"/>
      <c r="TA58" s="153"/>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51"/>
      <c r="SN59" s="152"/>
      <c r="SO59" s="152"/>
      <c r="SP59" s="152"/>
      <c r="SQ59" s="152"/>
      <c r="SR59" s="152"/>
      <c r="SS59" s="152"/>
      <c r="ST59" s="152"/>
      <c r="SU59" s="152"/>
      <c r="SV59" s="152"/>
      <c r="SW59" s="152"/>
      <c r="SX59" s="152"/>
      <c r="SY59" s="152"/>
      <c r="SZ59" s="152"/>
      <c r="TA59" s="153"/>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51"/>
      <c r="SN60" s="152"/>
      <c r="SO60" s="152"/>
      <c r="SP60" s="152"/>
      <c r="SQ60" s="152"/>
      <c r="SR60" s="152"/>
      <c r="SS60" s="152"/>
      <c r="ST60" s="152"/>
      <c r="SU60" s="152"/>
      <c r="SV60" s="152"/>
      <c r="SW60" s="152"/>
      <c r="SX60" s="152"/>
      <c r="SY60" s="152"/>
      <c r="SZ60" s="152"/>
      <c r="TA60" s="153"/>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51"/>
      <c r="SN61" s="152"/>
      <c r="SO61" s="152"/>
      <c r="SP61" s="152"/>
      <c r="SQ61" s="152"/>
      <c r="SR61" s="152"/>
      <c r="SS61" s="152"/>
      <c r="ST61" s="152"/>
      <c r="SU61" s="152"/>
      <c r="SV61" s="152"/>
      <c r="SW61" s="152"/>
      <c r="SX61" s="152"/>
      <c r="SY61" s="152"/>
      <c r="SZ61" s="152"/>
      <c r="TA61" s="153"/>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151"/>
      <c r="SN62" s="152"/>
      <c r="SO62" s="152"/>
      <c r="SP62" s="152"/>
      <c r="SQ62" s="152"/>
      <c r="SR62" s="152"/>
      <c r="SS62" s="152"/>
      <c r="ST62" s="152"/>
      <c r="SU62" s="152"/>
      <c r="SV62" s="152"/>
      <c r="SW62" s="152"/>
      <c r="SX62" s="152"/>
      <c r="SY62" s="152"/>
      <c r="SZ62" s="152"/>
      <c r="TA62" s="153"/>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151"/>
      <c r="SN63" s="152"/>
      <c r="SO63" s="152"/>
      <c r="SP63" s="152"/>
      <c r="SQ63" s="152"/>
      <c r="SR63" s="152"/>
      <c r="SS63" s="152"/>
      <c r="ST63" s="152"/>
      <c r="SU63" s="152"/>
      <c r="SV63" s="152"/>
      <c r="SW63" s="152"/>
      <c r="SX63" s="152"/>
      <c r="SY63" s="152"/>
      <c r="SZ63" s="152"/>
      <c r="TA63" s="153"/>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51"/>
      <c r="SN64" s="152"/>
      <c r="SO64" s="152"/>
      <c r="SP64" s="152"/>
      <c r="SQ64" s="152"/>
      <c r="SR64" s="152"/>
      <c r="SS64" s="152"/>
      <c r="ST64" s="152"/>
      <c r="SU64" s="152"/>
      <c r="SV64" s="152"/>
      <c r="SW64" s="152"/>
      <c r="SX64" s="152"/>
      <c r="SY64" s="152"/>
      <c r="SZ64" s="152"/>
      <c r="TA64" s="153"/>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154"/>
      <c r="SN65" s="155"/>
      <c r="SO65" s="155"/>
      <c r="SP65" s="155"/>
      <c r="SQ65" s="155"/>
      <c r="SR65" s="155"/>
      <c r="SS65" s="155"/>
      <c r="ST65" s="155"/>
      <c r="SU65" s="155"/>
      <c r="SV65" s="155"/>
      <c r="SW65" s="155"/>
      <c r="SX65" s="155"/>
      <c r="SY65" s="155"/>
      <c r="SZ65" s="155"/>
      <c r="TA65" s="156"/>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109</v>
      </c>
      <c r="SN68" s="69"/>
      <c r="SO68" s="69"/>
      <c r="SP68" s="69"/>
      <c r="SQ68" s="69"/>
      <c r="SR68" s="69"/>
      <c r="SS68" s="69"/>
      <c r="ST68" s="69"/>
      <c r="SU68" s="69"/>
      <c r="SV68" s="69"/>
      <c r="SW68" s="69"/>
      <c r="SX68" s="69"/>
      <c r="SY68" s="69"/>
      <c r="SZ68" s="69"/>
      <c r="TA68" s="70"/>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15">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H29</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H30</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R01</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R02</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R03</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H29</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H30</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R01</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R02</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R03</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H29</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H30</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R01</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R02</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R03</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15">
      <c r="A80" s="2"/>
      <c r="B80" s="13"/>
      <c r="C80" s="2"/>
      <c r="D80" s="2"/>
      <c r="E80" s="2"/>
      <c r="F80" s="2"/>
      <c r="G80" s="2"/>
      <c r="H80" s="2"/>
      <c r="I80" s="2"/>
      <c r="J80" s="15"/>
      <c r="K80" s="2"/>
      <c r="L80" s="55" t="s">
        <v>23</v>
      </c>
      <c r="M80" s="55"/>
      <c r="N80" s="55"/>
      <c r="O80" s="55"/>
      <c r="P80" s="55"/>
      <c r="Q80" s="55"/>
      <c r="R80" s="55"/>
      <c r="S80" s="55"/>
      <c r="T80" s="55"/>
      <c r="U80" s="55"/>
      <c r="V80" s="55"/>
      <c r="W80" s="55"/>
      <c r="X80" s="55"/>
      <c r="Y80" s="56">
        <f>データ!DD6</f>
        <v>82.29</v>
      </c>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f>データ!DE6</f>
        <v>82.86</v>
      </c>
      <c r="BA80" s="56"/>
      <c r="BB80" s="56"/>
      <c r="BC80" s="56"/>
      <c r="BD80" s="56"/>
      <c r="BE80" s="56"/>
      <c r="BF80" s="56"/>
      <c r="BG80" s="56"/>
      <c r="BH80" s="56"/>
      <c r="BI80" s="56"/>
      <c r="BJ80" s="56"/>
      <c r="BK80" s="56"/>
      <c r="BL80" s="56"/>
      <c r="BM80" s="56"/>
      <c r="BN80" s="56"/>
      <c r="BO80" s="56"/>
      <c r="BP80" s="56"/>
      <c r="BQ80" s="56"/>
      <c r="BR80" s="56"/>
      <c r="BS80" s="56"/>
      <c r="BT80" s="56"/>
      <c r="BU80" s="56"/>
      <c r="BV80" s="56"/>
      <c r="BW80" s="56"/>
      <c r="BX80" s="56"/>
      <c r="BY80" s="56"/>
      <c r="BZ80" s="56"/>
      <c r="CA80" s="56">
        <f>データ!DF6</f>
        <v>83.44</v>
      </c>
      <c r="CB80" s="56"/>
      <c r="CC80" s="56"/>
      <c r="CD80" s="56"/>
      <c r="CE80" s="56"/>
      <c r="CF80" s="56"/>
      <c r="CG80" s="56"/>
      <c r="CH80" s="56"/>
      <c r="CI80" s="56"/>
      <c r="CJ80" s="56"/>
      <c r="CK80" s="56"/>
      <c r="CL80" s="56"/>
      <c r="CM80" s="56"/>
      <c r="CN80" s="56"/>
      <c r="CO80" s="56"/>
      <c r="CP80" s="56"/>
      <c r="CQ80" s="56"/>
      <c r="CR80" s="56"/>
      <c r="CS80" s="56"/>
      <c r="CT80" s="56"/>
      <c r="CU80" s="56"/>
      <c r="CV80" s="56"/>
      <c r="CW80" s="56"/>
      <c r="CX80" s="56"/>
      <c r="CY80" s="56"/>
      <c r="CZ80" s="56"/>
      <c r="DA80" s="56"/>
      <c r="DB80" s="56">
        <f>データ!DG6</f>
        <v>84.02</v>
      </c>
      <c r="DC80" s="56"/>
      <c r="DD80" s="56"/>
      <c r="DE80" s="56"/>
      <c r="DF80" s="56"/>
      <c r="DG80" s="56"/>
      <c r="DH80" s="56"/>
      <c r="DI80" s="56"/>
      <c r="DJ80" s="56"/>
      <c r="DK80" s="56"/>
      <c r="DL80" s="56"/>
      <c r="DM80" s="56"/>
      <c r="DN80" s="56"/>
      <c r="DO80" s="56"/>
      <c r="DP80" s="56"/>
      <c r="DQ80" s="56"/>
      <c r="DR80" s="56"/>
      <c r="DS80" s="56"/>
      <c r="DT80" s="56"/>
      <c r="DU80" s="56"/>
      <c r="DV80" s="56"/>
      <c r="DW80" s="56"/>
      <c r="DX80" s="56"/>
      <c r="DY80" s="56"/>
      <c r="DZ80" s="56"/>
      <c r="EA80" s="56"/>
      <c r="EB80" s="56"/>
      <c r="EC80" s="56" t="str">
        <f>データ!DH6</f>
        <v>-</v>
      </c>
      <c r="ED80" s="56"/>
      <c r="EE80" s="56"/>
      <c r="EF80" s="56"/>
      <c r="EG80" s="56"/>
      <c r="EH80" s="56"/>
      <c r="EI80" s="56"/>
      <c r="EJ80" s="56"/>
      <c r="EK80" s="56"/>
      <c r="EL80" s="56"/>
      <c r="EM80" s="56"/>
      <c r="EN80" s="56"/>
      <c r="EO80" s="56"/>
      <c r="EP80" s="56"/>
      <c r="EQ80" s="56"/>
      <c r="ER80" s="56"/>
      <c r="ES80" s="56"/>
      <c r="ET80" s="56"/>
      <c r="EU80" s="56"/>
      <c r="EV80" s="56"/>
      <c r="EW80" s="56"/>
      <c r="EX80" s="56"/>
      <c r="EY80" s="56"/>
      <c r="EZ80" s="56"/>
      <c r="FA80" s="56"/>
      <c r="FB80" s="56"/>
      <c r="FC80" s="56"/>
      <c r="FD80" s="2"/>
      <c r="FE80" s="18"/>
      <c r="FF80" s="2"/>
      <c r="FG80" s="2"/>
      <c r="FH80" s="2"/>
      <c r="FI80" s="2"/>
      <c r="FJ80" s="2"/>
      <c r="FK80" s="2"/>
      <c r="FL80" s="2"/>
      <c r="FM80" s="2"/>
      <c r="FN80" s="2"/>
      <c r="FO80" s="2"/>
      <c r="FP80" s="2"/>
      <c r="FQ80" s="2"/>
      <c r="FR80" s="2"/>
      <c r="FS80" s="2"/>
      <c r="FT80" s="2"/>
      <c r="FU80" s="2"/>
      <c r="FV80" s="15"/>
      <c r="FW80" s="2"/>
      <c r="FX80" s="55" t="s">
        <v>23</v>
      </c>
      <c r="FY80" s="55"/>
      <c r="FZ80" s="55"/>
      <c r="GA80" s="55"/>
      <c r="GB80" s="55"/>
      <c r="GC80" s="55"/>
      <c r="GD80" s="55"/>
      <c r="GE80" s="55"/>
      <c r="GF80" s="55"/>
      <c r="GG80" s="55"/>
      <c r="GH80" s="55"/>
      <c r="GI80" s="55"/>
      <c r="GJ80" s="55"/>
      <c r="GK80" s="56">
        <f>データ!DO6</f>
        <v>0</v>
      </c>
      <c r="GL80" s="56"/>
      <c r="GM80" s="56"/>
      <c r="GN80" s="56"/>
      <c r="GO80" s="56"/>
      <c r="GP80" s="56"/>
      <c r="GQ80" s="56"/>
      <c r="GR80" s="56"/>
      <c r="GS80" s="56"/>
      <c r="GT80" s="56"/>
      <c r="GU80" s="56"/>
      <c r="GV80" s="56"/>
      <c r="GW80" s="56"/>
      <c r="GX80" s="56"/>
      <c r="GY80" s="56"/>
      <c r="GZ80" s="56"/>
      <c r="HA80" s="56"/>
      <c r="HB80" s="56"/>
      <c r="HC80" s="56"/>
      <c r="HD80" s="56"/>
      <c r="HE80" s="56"/>
      <c r="HF80" s="56"/>
      <c r="HG80" s="56"/>
      <c r="HH80" s="56"/>
      <c r="HI80" s="56"/>
      <c r="HJ80" s="56"/>
      <c r="HK80" s="56"/>
      <c r="HL80" s="56">
        <f>データ!DP6</f>
        <v>0</v>
      </c>
      <c r="HM80" s="56"/>
      <c r="HN80" s="56"/>
      <c r="HO80" s="56"/>
      <c r="HP80" s="56"/>
      <c r="HQ80" s="56"/>
      <c r="HR80" s="56"/>
      <c r="HS80" s="56"/>
      <c r="HT80" s="56"/>
      <c r="HU80" s="56"/>
      <c r="HV80" s="56"/>
      <c r="HW80" s="56"/>
      <c r="HX80" s="56"/>
      <c r="HY80" s="56"/>
      <c r="HZ80" s="56"/>
      <c r="IA80" s="56"/>
      <c r="IB80" s="56"/>
      <c r="IC80" s="56"/>
      <c r="ID80" s="56"/>
      <c r="IE80" s="56"/>
      <c r="IF80" s="56"/>
      <c r="IG80" s="56"/>
      <c r="IH80" s="56"/>
      <c r="II80" s="56"/>
      <c r="IJ80" s="56"/>
      <c r="IK80" s="56"/>
      <c r="IL80" s="56"/>
      <c r="IM80" s="56">
        <f>データ!DQ6</f>
        <v>0</v>
      </c>
      <c r="IN80" s="56"/>
      <c r="IO80" s="56"/>
      <c r="IP80" s="56"/>
      <c r="IQ80" s="56"/>
      <c r="IR80" s="56"/>
      <c r="IS80" s="56"/>
      <c r="IT80" s="56"/>
      <c r="IU80" s="56"/>
      <c r="IV80" s="56"/>
      <c r="IW80" s="56"/>
      <c r="IX80" s="56"/>
      <c r="IY80" s="56"/>
      <c r="IZ80" s="56"/>
      <c r="JA80" s="56"/>
      <c r="JB80" s="56"/>
      <c r="JC80" s="56"/>
      <c r="JD80" s="56"/>
      <c r="JE80" s="56"/>
      <c r="JF80" s="56"/>
      <c r="JG80" s="56"/>
      <c r="JH80" s="56"/>
      <c r="JI80" s="56"/>
      <c r="JJ80" s="56"/>
      <c r="JK80" s="56"/>
      <c r="JL80" s="56"/>
      <c r="JM80" s="56"/>
      <c r="JN80" s="56">
        <f>データ!DR6</f>
        <v>0</v>
      </c>
      <c r="JO80" s="56"/>
      <c r="JP80" s="56"/>
      <c r="JQ80" s="56"/>
      <c r="JR80" s="56"/>
      <c r="JS80" s="56"/>
      <c r="JT80" s="56"/>
      <c r="JU80" s="56"/>
      <c r="JV80" s="56"/>
      <c r="JW80" s="56"/>
      <c r="JX80" s="56"/>
      <c r="JY80" s="56"/>
      <c r="JZ80" s="56"/>
      <c r="KA80" s="56"/>
      <c r="KB80" s="56"/>
      <c r="KC80" s="56"/>
      <c r="KD80" s="56"/>
      <c r="KE80" s="56"/>
      <c r="KF80" s="56"/>
      <c r="KG80" s="56"/>
      <c r="KH80" s="56"/>
      <c r="KI80" s="56"/>
      <c r="KJ80" s="56"/>
      <c r="KK80" s="56"/>
      <c r="KL80" s="56"/>
      <c r="KM80" s="56"/>
      <c r="KN80" s="56"/>
      <c r="KO80" s="56" t="str">
        <f>データ!DS6</f>
        <v>-</v>
      </c>
      <c r="KP80" s="56"/>
      <c r="KQ80" s="56"/>
      <c r="KR80" s="56"/>
      <c r="KS80" s="56"/>
      <c r="KT80" s="56"/>
      <c r="KU80" s="56"/>
      <c r="KV80" s="56"/>
      <c r="KW80" s="56"/>
      <c r="KX80" s="56"/>
      <c r="KY80" s="56"/>
      <c r="KZ80" s="56"/>
      <c r="LA80" s="56"/>
      <c r="LB80" s="56"/>
      <c r="LC80" s="56"/>
      <c r="LD80" s="56"/>
      <c r="LE80" s="56"/>
      <c r="LF80" s="56"/>
      <c r="LG80" s="56"/>
      <c r="LH80" s="56"/>
      <c r="LI80" s="56"/>
      <c r="LJ80" s="56"/>
      <c r="LK80" s="56"/>
      <c r="LL80" s="56"/>
      <c r="LM80" s="56"/>
      <c r="LN80" s="56"/>
      <c r="LO80" s="56"/>
      <c r="LP80" s="2"/>
      <c r="LQ80" s="18"/>
      <c r="LR80" s="2"/>
      <c r="LS80" s="2"/>
      <c r="LT80" s="2"/>
      <c r="LU80" s="2"/>
      <c r="LV80" s="2"/>
      <c r="LW80" s="2"/>
      <c r="LX80" s="2"/>
      <c r="LY80" s="2"/>
      <c r="LZ80" s="2"/>
      <c r="MA80" s="2"/>
      <c r="MB80" s="2"/>
      <c r="MC80" s="2"/>
      <c r="MD80" s="2"/>
      <c r="ME80" s="2"/>
      <c r="MF80" s="2"/>
      <c r="MG80" s="2"/>
      <c r="MH80" s="15"/>
      <c r="MI80" s="2"/>
      <c r="MJ80" s="55" t="s">
        <v>23</v>
      </c>
      <c r="MK80" s="55"/>
      <c r="ML80" s="55"/>
      <c r="MM80" s="55"/>
      <c r="MN80" s="55"/>
      <c r="MO80" s="55"/>
      <c r="MP80" s="55"/>
      <c r="MQ80" s="55"/>
      <c r="MR80" s="55"/>
      <c r="MS80" s="55"/>
      <c r="MT80" s="55"/>
      <c r="MU80" s="55"/>
      <c r="MV80" s="55"/>
      <c r="MW80" s="56">
        <f>データ!DZ6</f>
        <v>0</v>
      </c>
      <c r="MX80" s="56"/>
      <c r="MY80" s="56"/>
      <c r="MZ80" s="56"/>
      <c r="NA80" s="56"/>
      <c r="NB80" s="56"/>
      <c r="NC80" s="56"/>
      <c r="ND80" s="56"/>
      <c r="NE80" s="56"/>
      <c r="NF80" s="56"/>
      <c r="NG80" s="56"/>
      <c r="NH80" s="56"/>
      <c r="NI80" s="56"/>
      <c r="NJ80" s="56"/>
      <c r="NK80" s="56"/>
      <c r="NL80" s="56"/>
      <c r="NM80" s="56"/>
      <c r="NN80" s="56"/>
      <c r="NO80" s="56"/>
      <c r="NP80" s="56"/>
      <c r="NQ80" s="56"/>
      <c r="NR80" s="56"/>
      <c r="NS80" s="56"/>
      <c r="NT80" s="56"/>
      <c r="NU80" s="56"/>
      <c r="NV80" s="56"/>
      <c r="NW80" s="56"/>
      <c r="NX80" s="56">
        <f>データ!EA6</f>
        <v>0</v>
      </c>
      <c r="NY80" s="56"/>
      <c r="NZ80" s="56"/>
      <c r="OA80" s="56"/>
      <c r="OB80" s="56"/>
      <c r="OC80" s="56"/>
      <c r="OD80" s="56"/>
      <c r="OE80" s="56"/>
      <c r="OF80" s="56"/>
      <c r="OG80" s="56"/>
      <c r="OH80" s="56"/>
      <c r="OI80" s="56"/>
      <c r="OJ80" s="56"/>
      <c r="OK80" s="56"/>
      <c r="OL80" s="56"/>
      <c r="OM80" s="56"/>
      <c r="ON80" s="56"/>
      <c r="OO80" s="56"/>
      <c r="OP80" s="56"/>
      <c r="OQ80" s="56"/>
      <c r="OR80" s="56"/>
      <c r="OS80" s="56"/>
      <c r="OT80" s="56"/>
      <c r="OU80" s="56"/>
      <c r="OV80" s="56"/>
      <c r="OW80" s="56"/>
      <c r="OX80" s="56"/>
      <c r="OY80" s="56">
        <f>データ!EB6</f>
        <v>0</v>
      </c>
      <c r="OZ80" s="56"/>
      <c r="PA80" s="56"/>
      <c r="PB80" s="56"/>
      <c r="PC80" s="56"/>
      <c r="PD80" s="56"/>
      <c r="PE80" s="56"/>
      <c r="PF80" s="56"/>
      <c r="PG80" s="56"/>
      <c r="PH80" s="56"/>
      <c r="PI80" s="56"/>
      <c r="PJ80" s="56"/>
      <c r="PK80" s="56"/>
      <c r="PL80" s="56"/>
      <c r="PM80" s="56"/>
      <c r="PN80" s="56"/>
      <c r="PO80" s="56"/>
      <c r="PP80" s="56"/>
      <c r="PQ80" s="56"/>
      <c r="PR80" s="56"/>
      <c r="PS80" s="56"/>
      <c r="PT80" s="56"/>
      <c r="PU80" s="56"/>
      <c r="PV80" s="56"/>
      <c r="PW80" s="56"/>
      <c r="PX80" s="56"/>
      <c r="PY80" s="56"/>
      <c r="PZ80" s="56">
        <f>データ!EC6</f>
        <v>0</v>
      </c>
      <c r="QA80" s="56"/>
      <c r="QB80" s="56"/>
      <c r="QC80" s="56"/>
      <c r="QD80" s="56"/>
      <c r="QE80" s="56"/>
      <c r="QF80" s="56"/>
      <c r="QG80" s="56"/>
      <c r="QH80" s="56"/>
      <c r="QI80" s="56"/>
      <c r="QJ80" s="56"/>
      <c r="QK80" s="56"/>
      <c r="QL80" s="56"/>
      <c r="QM80" s="56"/>
      <c r="QN80" s="56"/>
      <c r="QO80" s="56"/>
      <c r="QP80" s="56"/>
      <c r="QQ80" s="56"/>
      <c r="QR80" s="56"/>
      <c r="QS80" s="56"/>
      <c r="QT80" s="56"/>
      <c r="QU80" s="56"/>
      <c r="QV80" s="56"/>
      <c r="QW80" s="56"/>
      <c r="QX80" s="56"/>
      <c r="QY80" s="56"/>
      <c r="QZ80" s="56"/>
      <c r="RA80" s="56" t="str">
        <f>データ!ED6</f>
        <v>-</v>
      </c>
      <c r="RB80" s="56"/>
      <c r="RC80" s="56"/>
      <c r="RD80" s="56"/>
      <c r="RE80" s="56"/>
      <c r="RF80" s="56"/>
      <c r="RG80" s="56"/>
      <c r="RH80" s="56"/>
      <c r="RI80" s="56"/>
      <c r="RJ80" s="56"/>
      <c r="RK80" s="56"/>
      <c r="RL80" s="56"/>
      <c r="RM80" s="56"/>
      <c r="RN80" s="56"/>
      <c r="RO80" s="56"/>
      <c r="RP80" s="56"/>
      <c r="RQ80" s="56"/>
      <c r="RR80" s="56"/>
      <c r="RS80" s="56"/>
      <c r="RT80" s="56"/>
      <c r="RU80" s="56"/>
      <c r="RV80" s="56"/>
      <c r="RW80" s="56"/>
      <c r="RX80" s="56"/>
      <c r="RY80" s="56"/>
      <c r="RZ80" s="56"/>
      <c r="SA80" s="56"/>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15">
      <c r="A81" s="2"/>
      <c r="B81" s="13"/>
      <c r="C81" s="2"/>
      <c r="D81" s="2"/>
      <c r="E81" s="2"/>
      <c r="F81" s="2"/>
      <c r="G81" s="2"/>
      <c r="H81" s="2"/>
      <c r="I81" s="2"/>
      <c r="J81" s="15"/>
      <c r="K81" s="2"/>
      <c r="L81" s="55" t="s">
        <v>24</v>
      </c>
      <c r="M81" s="55"/>
      <c r="N81" s="55"/>
      <c r="O81" s="55"/>
      <c r="P81" s="55"/>
      <c r="Q81" s="55"/>
      <c r="R81" s="55"/>
      <c r="S81" s="55"/>
      <c r="T81" s="55"/>
      <c r="U81" s="55"/>
      <c r="V81" s="55"/>
      <c r="W81" s="55"/>
      <c r="X81" s="55"/>
      <c r="Y81" s="56">
        <f>データ!DI6</f>
        <v>53.4</v>
      </c>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f>データ!DJ6</f>
        <v>53.49</v>
      </c>
      <c r="BA81" s="56"/>
      <c r="BB81" s="56"/>
      <c r="BC81" s="56"/>
      <c r="BD81" s="56"/>
      <c r="BE81" s="56"/>
      <c r="BF81" s="56"/>
      <c r="BG81" s="56"/>
      <c r="BH81" s="56"/>
      <c r="BI81" s="56"/>
      <c r="BJ81" s="56"/>
      <c r="BK81" s="56"/>
      <c r="BL81" s="56"/>
      <c r="BM81" s="56"/>
      <c r="BN81" s="56"/>
      <c r="BO81" s="56"/>
      <c r="BP81" s="56"/>
      <c r="BQ81" s="56"/>
      <c r="BR81" s="56"/>
      <c r="BS81" s="56"/>
      <c r="BT81" s="56"/>
      <c r="BU81" s="56"/>
      <c r="BV81" s="56"/>
      <c r="BW81" s="56"/>
      <c r="BX81" s="56"/>
      <c r="BY81" s="56"/>
      <c r="BZ81" s="56"/>
      <c r="CA81" s="56">
        <f>データ!DK6</f>
        <v>54.3</v>
      </c>
      <c r="CB81" s="56"/>
      <c r="CC81" s="56"/>
      <c r="CD81" s="56"/>
      <c r="CE81" s="56"/>
      <c r="CF81" s="56"/>
      <c r="CG81" s="56"/>
      <c r="CH81" s="56"/>
      <c r="CI81" s="56"/>
      <c r="CJ81" s="56"/>
      <c r="CK81" s="56"/>
      <c r="CL81" s="56"/>
      <c r="CM81" s="56"/>
      <c r="CN81" s="56"/>
      <c r="CO81" s="56"/>
      <c r="CP81" s="56"/>
      <c r="CQ81" s="56"/>
      <c r="CR81" s="56"/>
      <c r="CS81" s="56"/>
      <c r="CT81" s="56"/>
      <c r="CU81" s="56"/>
      <c r="CV81" s="56"/>
      <c r="CW81" s="56"/>
      <c r="CX81" s="56"/>
      <c r="CY81" s="56"/>
      <c r="CZ81" s="56"/>
      <c r="DA81" s="56"/>
      <c r="DB81" s="56">
        <f>データ!DL6</f>
        <v>55.32</v>
      </c>
      <c r="DC81" s="56"/>
      <c r="DD81" s="56"/>
      <c r="DE81" s="56"/>
      <c r="DF81" s="56"/>
      <c r="DG81" s="56"/>
      <c r="DH81" s="56"/>
      <c r="DI81" s="56"/>
      <c r="DJ81" s="56"/>
      <c r="DK81" s="56"/>
      <c r="DL81" s="56"/>
      <c r="DM81" s="56"/>
      <c r="DN81" s="56"/>
      <c r="DO81" s="56"/>
      <c r="DP81" s="56"/>
      <c r="DQ81" s="56"/>
      <c r="DR81" s="56"/>
      <c r="DS81" s="56"/>
      <c r="DT81" s="56"/>
      <c r="DU81" s="56"/>
      <c r="DV81" s="56"/>
      <c r="DW81" s="56"/>
      <c r="DX81" s="56"/>
      <c r="DY81" s="56"/>
      <c r="DZ81" s="56"/>
      <c r="EA81" s="56"/>
      <c r="EB81" s="56"/>
      <c r="EC81" s="56">
        <f>データ!DM6</f>
        <v>55.08</v>
      </c>
      <c r="ED81" s="56"/>
      <c r="EE81" s="56"/>
      <c r="EF81" s="56"/>
      <c r="EG81" s="56"/>
      <c r="EH81" s="56"/>
      <c r="EI81" s="56"/>
      <c r="EJ81" s="56"/>
      <c r="EK81" s="56"/>
      <c r="EL81" s="56"/>
      <c r="EM81" s="56"/>
      <c r="EN81" s="56"/>
      <c r="EO81" s="56"/>
      <c r="EP81" s="56"/>
      <c r="EQ81" s="56"/>
      <c r="ER81" s="56"/>
      <c r="ES81" s="56"/>
      <c r="ET81" s="56"/>
      <c r="EU81" s="56"/>
      <c r="EV81" s="56"/>
      <c r="EW81" s="56"/>
      <c r="EX81" s="56"/>
      <c r="EY81" s="56"/>
      <c r="EZ81" s="56"/>
      <c r="FA81" s="56"/>
      <c r="FB81" s="56"/>
      <c r="FC81" s="56"/>
      <c r="FD81" s="2"/>
      <c r="FE81" s="18"/>
      <c r="FF81" s="2"/>
      <c r="FG81" s="2"/>
      <c r="FH81" s="2"/>
      <c r="FI81" s="2"/>
      <c r="FJ81" s="2"/>
      <c r="FK81" s="2"/>
      <c r="FL81" s="2"/>
      <c r="FM81" s="2"/>
      <c r="FN81" s="2"/>
      <c r="FO81" s="2"/>
      <c r="FP81" s="2"/>
      <c r="FQ81" s="2"/>
      <c r="FR81" s="2"/>
      <c r="FS81" s="2"/>
      <c r="FT81" s="2"/>
      <c r="FU81" s="2"/>
      <c r="FV81" s="15"/>
      <c r="FW81" s="2"/>
      <c r="FX81" s="55" t="s">
        <v>24</v>
      </c>
      <c r="FY81" s="55"/>
      <c r="FZ81" s="55"/>
      <c r="GA81" s="55"/>
      <c r="GB81" s="55"/>
      <c r="GC81" s="55"/>
      <c r="GD81" s="55"/>
      <c r="GE81" s="55"/>
      <c r="GF81" s="55"/>
      <c r="GG81" s="55"/>
      <c r="GH81" s="55"/>
      <c r="GI81" s="55"/>
      <c r="GJ81" s="55"/>
      <c r="GK81" s="56">
        <f>データ!DT6</f>
        <v>3.46</v>
      </c>
      <c r="GL81" s="56"/>
      <c r="GM81" s="56"/>
      <c r="GN81" s="56"/>
      <c r="GO81" s="56"/>
      <c r="GP81" s="56"/>
      <c r="GQ81" s="56"/>
      <c r="GR81" s="56"/>
      <c r="GS81" s="56"/>
      <c r="GT81" s="56"/>
      <c r="GU81" s="56"/>
      <c r="GV81" s="56"/>
      <c r="GW81" s="56"/>
      <c r="GX81" s="56"/>
      <c r="GY81" s="56"/>
      <c r="GZ81" s="56"/>
      <c r="HA81" s="56"/>
      <c r="HB81" s="56"/>
      <c r="HC81" s="56"/>
      <c r="HD81" s="56"/>
      <c r="HE81" s="56"/>
      <c r="HF81" s="56"/>
      <c r="HG81" s="56"/>
      <c r="HH81" s="56"/>
      <c r="HI81" s="56"/>
      <c r="HJ81" s="56"/>
      <c r="HK81" s="56"/>
      <c r="HL81" s="56">
        <f>データ!DU6</f>
        <v>3.28</v>
      </c>
      <c r="HM81" s="56"/>
      <c r="HN81" s="56"/>
      <c r="HO81" s="56"/>
      <c r="HP81" s="56"/>
      <c r="HQ81" s="56"/>
      <c r="HR81" s="56"/>
      <c r="HS81" s="56"/>
      <c r="HT81" s="56"/>
      <c r="HU81" s="56"/>
      <c r="HV81" s="56"/>
      <c r="HW81" s="56"/>
      <c r="HX81" s="56"/>
      <c r="HY81" s="56"/>
      <c r="HZ81" s="56"/>
      <c r="IA81" s="56"/>
      <c r="IB81" s="56"/>
      <c r="IC81" s="56"/>
      <c r="ID81" s="56"/>
      <c r="IE81" s="56"/>
      <c r="IF81" s="56"/>
      <c r="IG81" s="56"/>
      <c r="IH81" s="56"/>
      <c r="II81" s="56"/>
      <c r="IJ81" s="56"/>
      <c r="IK81" s="56"/>
      <c r="IL81" s="56"/>
      <c r="IM81" s="56">
        <f>データ!DV6</f>
        <v>4.66</v>
      </c>
      <c r="IN81" s="56"/>
      <c r="IO81" s="56"/>
      <c r="IP81" s="56"/>
      <c r="IQ81" s="56"/>
      <c r="IR81" s="56"/>
      <c r="IS81" s="56"/>
      <c r="IT81" s="56"/>
      <c r="IU81" s="56"/>
      <c r="IV81" s="56"/>
      <c r="IW81" s="56"/>
      <c r="IX81" s="56"/>
      <c r="IY81" s="56"/>
      <c r="IZ81" s="56"/>
      <c r="JA81" s="56"/>
      <c r="JB81" s="56"/>
      <c r="JC81" s="56"/>
      <c r="JD81" s="56"/>
      <c r="JE81" s="56"/>
      <c r="JF81" s="56"/>
      <c r="JG81" s="56"/>
      <c r="JH81" s="56"/>
      <c r="JI81" s="56"/>
      <c r="JJ81" s="56"/>
      <c r="JK81" s="56"/>
      <c r="JL81" s="56"/>
      <c r="JM81" s="56"/>
      <c r="JN81" s="56">
        <f>データ!DW6</f>
        <v>7.35</v>
      </c>
      <c r="JO81" s="56"/>
      <c r="JP81" s="56"/>
      <c r="JQ81" s="56"/>
      <c r="JR81" s="56"/>
      <c r="JS81" s="56"/>
      <c r="JT81" s="56"/>
      <c r="JU81" s="56"/>
      <c r="JV81" s="56"/>
      <c r="JW81" s="56"/>
      <c r="JX81" s="56"/>
      <c r="JY81" s="56"/>
      <c r="JZ81" s="56"/>
      <c r="KA81" s="56"/>
      <c r="KB81" s="56"/>
      <c r="KC81" s="56"/>
      <c r="KD81" s="56"/>
      <c r="KE81" s="56"/>
      <c r="KF81" s="56"/>
      <c r="KG81" s="56"/>
      <c r="KH81" s="56"/>
      <c r="KI81" s="56"/>
      <c r="KJ81" s="56"/>
      <c r="KK81" s="56"/>
      <c r="KL81" s="56"/>
      <c r="KM81" s="56"/>
      <c r="KN81" s="56"/>
      <c r="KO81" s="56">
        <f>データ!DX6</f>
        <v>7.6</v>
      </c>
      <c r="KP81" s="56"/>
      <c r="KQ81" s="56"/>
      <c r="KR81" s="56"/>
      <c r="KS81" s="56"/>
      <c r="KT81" s="56"/>
      <c r="KU81" s="56"/>
      <c r="KV81" s="56"/>
      <c r="KW81" s="56"/>
      <c r="KX81" s="56"/>
      <c r="KY81" s="56"/>
      <c r="KZ81" s="56"/>
      <c r="LA81" s="56"/>
      <c r="LB81" s="56"/>
      <c r="LC81" s="56"/>
      <c r="LD81" s="56"/>
      <c r="LE81" s="56"/>
      <c r="LF81" s="56"/>
      <c r="LG81" s="56"/>
      <c r="LH81" s="56"/>
      <c r="LI81" s="56"/>
      <c r="LJ81" s="56"/>
      <c r="LK81" s="56"/>
      <c r="LL81" s="56"/>
      <c r="LM81" s="56"/>
      <c r="LN81" s="56"/>
      <c r="LO81" s="56"/>
      <c r="LP81" s="2"/>
      <c r="LQ81" s="18"/>
      <c r="LR81" s="2"/>
      <c r="LS81" s="2"/>
      <c r="LT81" s="2"/>
      <c r="LU81" s="2"/>
      <c r="LV81" s="2"/>
      <c r="LW81" s="2"/>
      <c r="LX81" s="2"/>
      <c r="LY81" s="2"/>
      <c r="LZ81" s="2"/>
      <c r="MA81" s="2"/>
      <c r="MB81" s="2"/>
      <c r="MC81" s="2"/>
      <c r="MD81" s="2"/>
      <c r="ME81" s="2"/>
      <c r="MF81" s="2"/>
      <c r="MG81" s="2"/>
      <c r="MH81" s="15"/>
      <c r="MI81" s="2"/>
      <c r="MJ81" s="55" t="s">
        <v>24</v>
      </c>
      <c r="MK81" s="55"/>
      <c r="ML81" s="55"/>
      <c r="MM81" s="55"/>
      <c r="MN81" s="55"/>
      <c r="MO81" s="55"/>
      <c r="MP81" s="55"/>
      <c r="MQ81" s="55"/>
      <c r="MR81" s="55"/>
      <c r="MS81" s="55"/>
      <c r="MT81" s="55"/>
      <c r="MU81" s="55"/>
      <c r="MV81" s="55"/>
      <c r="MW81" s="56">
        <f>データ!EE6</f>
        <v>0.13</v>
      </c>
      <c r="MX81" s="56"/>
      <c r="MY81" s="56"/>
      <c r="MZ81" s="56"/>
      <c r="NA81" s="56"/>
      <c r="NB81" s="56"/>
      <c r="NC81" s="56"/>
      <c r="ND81" s="56"/>
      <c r="NE81" s="56"/>
      <c r="NF81" s="56"/>
      <c r="NG81" s="56"/>
      <c r="NH81" s="56"/>
      <c r="NI81" s="56"/>
      <c r="NJ81" s="56"/>
      <c r="NK81" s="56"/>
      <c r="NL81" s="56"/>
      <c r="NM81" s="56"/>
      <c r="NN81" s="56"/>
      <c r="NO81" s="56"/>
      <c r="NP81" s="56"/>
      <c r="NQ81" s="56"/>
      <c r="NR81" s="56"/>
      <c r="NS81" s="56"/>
      <c r="NT81" s="56"/>
      <c r="NU81" s="56"/>
      <c r="NV81" s="56"/>
      <c r="NW81" s="56"/>
      <c r="NX81" s="56">
        <f>データ!EF6</f>
        <v>0.02</v>
      </c>
      <c r="NY81" s="56"/>
      <c r="NZ81" s="56"/>
      <c r="OA81" s="56"/>
      <c r="OB81" s="56"/>
      <c r="OC81" s="56"/>
      <c r="OD81" s="56"/>
      <c r="OE81" s="56"/>
      <c r="OF81" s="56"/>
      <c r="OG81" s="56"/>
      <c r="OH81" s="56"/>
      <c r="OI81" s="56"/>
      <c r="OJ81" s="56"/>
      <c r="OK81" s="56"/>
      <c r="OL81" s="56"/>
      <c r="OM81" s="56"/>
      <c r="ON81" s="56"/>
      <c r="OO81" s="56"/>
      <c r="OP81" s="56"/>
      <c r="OQ81" s="56"/>
      <c r="OR81" s="56"/>
      <c r="OS81" s="56"/>
      <c r="OT81" s="56"/>
      <c r="OU81" s="56"/>
      <c r="OV81" s="56"/>
      <c r="OW81" s="56"/>
      <c r="OX81" s="56"/>
      <c r="OY81" s="56">
        <f>データ!EG6</f>
        <v>0.06</v>
      </c>
      <c r="OZ81" s="56"/>
      <c r="PA81" s="56"/>
      <c r="PB81" s="56"/>
      <c r="PC81" s="56"/>
      <c r="PD81" s="56"/>
      <c r="PE81" s="56"/>
      <c r="PF81" s="56"/>
      <c r="PG81" s="56"/>
      <c r="PH81" s="56"/>
      <c r="PI81" s="56"/>
      <c r="PJ81" s="56"/>
      <c r="PK81" s="56"/>
      <c r="PL81" s="56"/>
      <c r="PM81" s="56"/>
      <c r="PN81" s="56"/>
      <c r="PO81" s="56"/>
      <c r="PP81" s="56"/>
      <c r="PQ81" s="56"/>
      <c r="PR81" s="56"/>
      <c r="PS81" s="56"/>
      <c r="PT81" s="56"/>
      <c r="PU81" s="56"/>
      <c r="PV81" s="56"/>
      <c r="PW81" s="56"/>
      <c r="PX81" s="56"/>
      <c r="PY81" s="56"/>
      <c r="PZ81" s="56">
        <f>データ!EH6</f>
        <v>0.09</v>
      </c>
      <c r="QA81" s="56"/>
      <c r="QB81" s="56"/>
      <c r="QC81" s="56"/>
      <c r="QD81" s="56"/>
      <c r="QE81" s="56"/>
      <c r="QF81" s="56"/>
      <c r="QG81" s="56"/>
      <c r="QH81" s="56"/>
      <c r="QI81" s="56"/>
      <c r="QJ81" s="56"/>
      <c r="QK81" s="56"/>
      <c r="QL81" s="56"/>
      <c r="QM81" s="56"/>
      <c r="QN81" s="56"/>
      <c r="QO81" s="56"/>
      <c r="QP81" s="56"/>
      <c r="QQ81" s="56"/>
      <c r="QR81" s="56"/>
      <c r="QS81" s="56"/>
      <c r="QT81" s="56"/>
      <c r="QU81" s="56"/>
      <c r="QV81" s="56"/>
      <c r="QW81" s="56"/>
      <c r="QX81" s="56"/>
      <c r="QY81" s="56"/>
      <c r="QZ81" s="56"/>
      <c r="RA81" s="56">
        <f>データ!EI6</f>
        <v>0.4</v>
      </c>
      <c r="RB81" s="56"/>
      <c r="RC81" s="56"/>
      <c r="RD81" s="56"/>
      <c r="RE81" s="56"/>
      <c r="RF81" s="56"/>
      <c r="RG81" s="56"/>
      <c r="RH81" s="56"/>
      <c r="RI81" s="56"/>
      <c r="RJ81" s="56"/>
      <c r="RK81" s="56"/>
      <c r="RL81" s="56"/>
      <c r="RM81" s="56"/>
      <c r="RN81" s="56"/>
      <c r="RO81" s="56"/>
      <c r="RP81" s="56"/>
      <c r="RQ81" s="56"/>
      <c r="RR81" s="56"/>
      <c r="RS81" s="56"/>
      <c r="RT81" s="56"/>
      <c r="RU81" s="56"/>
      <c r="RV81" s="56"/>
      <c r="RW81" s="56"/>
      <c r="RX81" s="56"/>
      <c r="RY81" s="56"/>
      <c r="RZ81" s="56"/>
      <c r="SA81" s="56"/>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15">
      <c r="A82" s="2"/>
      <c r="B82" s="13"/>
      <c r="C82" s="2"/>
      <c r="D82" s="2"/>
      <c r="E82" s="2"/>
      <c r="F82" s="2"/>
      <c r="G82" s="2"/>
      <c r="H82" s="2"/>
      <c r="I82" s="2"/>
      <c r="J82" s="49"/>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c r="BN82" s="50"/>
      <c r="BO82" s="50"/>
      <c r="BP82" s="50"/>
      <c r="BQ82" s="50"/>
      <c r="BR82" s="50"/>
      <c r="BS82" s="50"/>
      <c r="BT82" s="50"/>
      <c r="BU82" s="50"/>
      <c r="BV82" s="50"/>
      <c r="BW82" s="50"/>
      <c r="BX82" s="50"/>
      <c r="BY82" s="50"/>
      <c r="BZ82" s="50"/>
      <c r="CA82" s="50"/>
      <c r="CB82" s="50"/>
      <c r="CC82" s="50"/>
      <c r="CD82" s="50"/>
      <c r="CE82" s="50"/>
      <c r="CF82" s="50"/>
      <c r="CG82" s="50"/>
      <c r="CH82" s="50"/>
      <c r="CI82" s="50"/>
      <c r="CJ82" s="50"/>
      <c r="CK82" s="50"/>
      <c r="CL82" s="50"/>
      <c r="CM82" s="50"/>
      <c r="CN82" s="50"/>
      <c r="CO82" s="50"/>
      <c r="CP82" s="50"/>
      <c r="CQ82" s="50"/>
      <c r="CR82" s="50"/>
      <c r="CS82" s="50"/>
      <c r="CT82" s="50"/>
      <c r="CU82" s="50"/>
      <c r="CV82" s="50"/>
      <c r="CW82" s="50"/>
      <c r="CX82" s="50"/>
      <c r="CY82" s="50"/>
      <c r="CZ82" s="50"/>
      <c r="DA82" s="50"/>
      <c r="DB82" s="50"/>
      <c r="DC82" s="50"/>
      <c r="DD82" s="50"/>
      <c r="DE82" s="50"/>
      <c r="DF82" s="50"/>
      <c r="DG82" s="50"/>
      <c r="DH82" s="50"/>
      <c r="DI82" s="50"/>
      <c r="DJ82" s="50"/>
      <c r="DK82" s="50"/>
      <c r="DL82" s="50"/>
      <c r="DM82" s="50"/>
      <c r="DN82" s="50"/>
      <c r="DO82" s="50"/>
      <c r="DP82" s="50"/>
      <c r="DQ82" s="50"/>
      <c r="DR82" s="50"/>
      <c r="DS82" s="50"/>
      <c r="DT82" s="50"/>
      <c r="DU82" s="50"/>
      <c r="DV82" s="50"/>
      <c r="DW82" s="50"/>
      <c r="DX82" s="50"/>
      <c r="DY82" s="50"/>
      <c r="DZ82" s="50"/>
      <c r="EA82" s="50"/>
      <c r="EB82" s="50"/>
      <c r="EC82" s="50"/>
      <c r="ED82" s="50"/>
      <c r="EE82" s="50"/>
      <c r="EF82" s="50"/>
      <c r="EG82" s="50"/>
      <c r="EH82" s="50"/>
      <c r="EI82" s="50"/>
      <c r="EJ82" s="50"/>
      <c r="EK82" s="50"/>
      <c r="EL82" s="50"/>
      <c r="EM82" s="50"/>
      <c r="EN82" s="50"/>
      <c r="EO82" s="50"/>
      <c r="EP82" s="50"/>
      <c r="EQ82" s="50"/>
      <c r="ER82" s="50"/>
      <c r="ES82" s="50"/>
      <c r="ET82" s="50"/>
      <c r="EU82" s="50"/>
      <c r="EV82" s="50"/>
      <c r="EW82" s="50"/>
      <c r="EX82" s="50"/>
      <c r="EY82" s="50"/>
      <c r="EZ82" s="50"/>
      <c r="FA82" s="50"/>
      <c r="FB82" s="50"/>
      <c r="FC82" s="50"/>
      <c r="FD82" s="50"/>
      <c r="FE82" s="51"/>
      <c r="FF82" s="2"/>
      <c r="FG82" s="2"/>
      <c r="FH82" s="2"/>
      <c r="FI82" s="2"/>
      <c r="FJ82" s="2"/>
      <c r="FK82" s="2"/>
      <c r="FL82" s="2"/>
      <c r="FM82" s="2"/>
      <c r="FN82" s="2"/>
      <c r="FO82" s="2"/>
      <c r="FP82" s="2"/>
      <c r="FQ82" s="2"/>
      <c r="FR82" s="2"/>
      <c r="FS82" s="2"/>
      <c r="FT82" s="2"/>
      <c r="FU82" s="2"/>
      <c r="FV82" s="49"/>
      <c r="FW82" s="50"/>
      <c r="FX82" s="50"/>
      <c r="FY82" s="50"/>
      <c r="FZ82" s="50"/>
      <c r="GA82" s="50"/>
      <c r="GB82" s="50"/>
      <c r="GC82" s="50"/>
      <c r="GD82" s="50"/>
      <c r="GE82" s="50"/>
      <c r="GF82" s="50"/>
      <c r="GG82" s="50"/>
      <c r="GH82" s="50"/>
      <c r="GI82" s="50"/>
      <c r="GJ82" s="50"/>
      <c r="GK82" s="50"/>
      <c r="GL82" s="50"/>
      <c r="GM82" s="50"/>
      <c r="GN82" s="50"/>
      <c r="GO82" s="50"/>
      <c r="GP82" s="50"/>
      <c r="GQ82" s="50"/>
      <c r="GR82" s="50"/>
      <c r="GS82" s="50"/>
      <c r="GT82" s="50"/>
      <c r="GU82" s="50"/>
      <c r="GV82" s="50"/>
      <c r="GW82" s="50"/>
      <c r="GX82" s="50"/>
      <c r="GY82" s="50"/>
      <c r="GZ82" s="50"/>
      <c r="HA82" s="50"/>
      <c r="HB82" s="50"/>
      <c r="HC82" s="50"/>
      <c r="HD82" s="50"/>
      <c r="HE82" s="50"/>
      <c r="HF82" s="50"/>
      <c r="HG82" s="50"/>
      <c r="HH82" s="50"/>
      <c r="HI82" s="50"/>
      <c r="HJ82" s="50"/>
      <c r="HK82" s="50"/>
      <c r="HL82" s="50"/>
      <c r="HM82" s="50"/>
      <c r="HN82" s="50"/>
      <c r="HO82" s="50"/>
      <c r="HP82" s="50"/>
      <c r="HQ82" s="50"/>
      <c r="HR82" s="50"/>
      <c r="HS82" s="50"/>
      <c r="HT82" s="50"/>
      <c r="HU82" s="50"/>
      <c r="HV82" s="50"/>
      <c r="HW82" s="50"/>
      <c r="HX82" s="50"/>
      <c r="HY82" s="50"/>
      <c r="HZ82" s="50"/>
      <c r="IA82" s="50"/>
      <c r="IB82" s="50"/>
      <c r="IC82" s="50"/>
      <c r="ID82" s="50"/>
      <c r="IE82" s="50"/>
      <c r="IF82" s="50"/>
      <c r="IG82" s="50"/>
      <c r="IH82" s="50"/>
      <c r="II82" s="50"/>
      <c r="IJ82" s="50"/>
      <c r="IK82" s="50"/>
      <c r="IL82" s="50"/>
      <c r="IM82" s="50"/>
      <c r="IN82" s="50"/>
      <c r="IO82" s="50"/>
      <c r="IP82" s="50"/>
      <c r="IQ82" s="50"/>
      <c r="IR82" s="50"/>
      <c r="IS82" s="50"/>
      <c r="IT82" s="50"/>
      <c r="IU82" s="50"/>
      <c r="IV82" s="50"/>
      <c r="IW82" s="50"/>
      <c r="IX82" s="50"/>
      <c r="IY82" s="50"/>
      <c r="IZ82" s="50"/>
      <c r="JA82" s="50"/>
      <c r="JB82" s="50"/>
      <c r="JC82" s="50"/>
      <c r="JD82" s="50"/>
      <c r="JE82" s="50"/>
      <c r="JF82" s="50"/>
      <c r="JG82" s="50"/>
      <c r="JH82" s="50"/>
      <c r="JI82" s="50"/>
      <c r="JJ82" s="50"/>
      <c r="JK82" s="50"/>
      <c r="JL82" s="50"/>
      <c r="JM82" s="50"/>
      <c r="JN82" s="50"/>
      <c r="JO82" s="50"/>
      <c r="JP82" s="50"/>
      <c r="JQ82" s="50"/>
      <c r="JR82" s="50"/>
      <c r="JS82" s="50"/>
      <c r="JT82" s="50"/>
      <c r="JU82" s="50"/>
      <c r="JV82" s="50"/>
      <c r="JW82" s="50"/>
      <c r="JX82" s="50"/>
      <c r="JY82" s="50"/>
      <c r="JZ82" s="50"/>
      <c r="KA82" s="50"/>
      <c r="KB82" s="50"/>
      <c r="KC82" s="50"/>
      <c r="KD82" s="50"/>
      <c r="KE82" s="50"/>
      <c r="KF82" s="50"/>
      <c r="KG82" s="50"/>
      <c r="KH82" s="50"/>
      <c r="KI82" s="50"/>
      <c r="KJ82" s="50"/>
      <c r="KK82" s="50"/>
      <c r="KL82" s="50"/>
      <c r="KM82" s="50"/>
      <c r="KN82" s="50"/>
      <c r="KO82" s="50"/>
      <c r="KP82" s="50"/>
      <c r="KQ82" s="50"/>
      <c r="KR82" s="50"/>
      <c r="KS82" s="50"/>
      <c r="KT82" s="50"/>
      <c r="KU82" s="50"/>
      <c r="KV82" s="50"/>
      <c r="KW82" s="50"/>
      <c r="KX82" s="50"/>
      <c r="KY82" s="50"/>
      <c r="KZ82" s="50"/>
      <c r="LA82" s="50"/>
      <c r="LB82" s="50"/>
      <c r="LC82" s="50"/>
      <c r="LD82" s="50"/>
      <c r="LE82" s="50"/>
      <c r="LF82" s="50"/>
      <c r="LG82" s="50"/>
      <c r="LH82" s="50"/>
      <c r="LI82" s="50"/>
      <c r="LJ82" s="50"/>
      <c r="LK82" s="50"/>
      <c r="LL82" s="50"/>
      <c r="LM82" s="50"/>
      <c r="LN82" s="50"/>
      <c r="LO82" s="50"/>
      <c r="LP82" s="50"/>
      <c r="LQ82" s="51"/>
      <c r="LR82" s="2"/>
      <c r="LS82" s="2"/>
      <c r="LT82" s="2"/>
      <c r="LU82" s="2"/>
      <c r="LV82" s="2"/>
      <c r="LW82" s="2"/>
      <c r="LX82" s="2"/>
      <c r="LY82" s="2"/>
      <c r="LZ82" s="2"/>
      <c r="MA82" s="2"/>
      <c r="MB82" s="2"/>
      <c r="MC82" s="2"/>
      <c r="MD82" s="2"/>
      <c r="ME82" s="2"/>
      <c r="MF82" s="2"/>
      <c r="MG82" s="2"/>
      <c r="MH82" s="49"/>
      <c r="MI82" s="50"/>
      <c r="MJ82" s="50"/>
      <c r="MK82" s="50"/>
      <c r="ML82" s="50"/>
      <c r="MM82" s="50"/>
      <c r="MN82" s="50"/>
      <c r="MO82" s="50"/>
      <c r="MP82" s="50"/>
      <c r="MQ82" s="50"/>
      <c r="MR82" s="50"/>
      <c r="MS82" s="50"/>
      <c r="MT82" s="50"/>
      <c r="MU82" s="50"/>
      <c r="MV82" s="50"/>
      <c r="MW82" s="50"/>
      <c r="MX82" s="50"/>
      <c r="MY82" s="50"/>
      <c r="MZ82" s="50"/>
      <c r="NA82" s="50"/>
      <c r="NB82" s="50"/>
      <c r="NC82" s="50"/>
      <c r="ND82" s="50"/>
      <c r="NE82" s="50"/>
      <c r="NF82" s="50"/>
      <c r="NG82" s="50"/>
      <c r="NH82" s="50"/>
      <c r="NI82" s="50"/>
      <c r="NJ82" s="50"/>
      <c r="NK82" s="50"/>
      <c r="NL82" s="50"/>
      <c r="NM82" s="50"/>
      <c r="NN82" s="50"/>
      <c r="NO82" s="50"/>
      <c r="NP82" s="50"/>
      <c r="NQ82" s="50"/>
      <c r="NR82" s="50"/>
      <c r="NS82" s="50"/>
      <c r="NT82" s="50"/>
      <c r="NU82" s="50"/>
      <c r="NV82" s="50"/>
      <c r="NW82" s="50"/>
      <c r="NX82" s="50"/>
      <c r="NY82" s="50"/>
      <c r="NZ82" s="50"/>
      <c r="OA82" s="50"/>
      <c r="OB82" s="50"/>
      <c r="OC82" s="50"/>
      <c r="OD82" s="50"/>
      <c r="OE82" s="50"/>
      <c r="OF82" s="50"/>
      <c r="OG82" s="50"/>
      <c r="OH82" s="50"/>
      <c r="OI82" s="50"/>
      <c r="OJ82" s="50"/>
      <c r="OK82" s="50"/>
      <c r="OL82" s="50"/>
      <c r="OM82" s="50"/>
      <c r="ON82" s="50"/>
      <c r="OO82" s="50"/>
      <c r="OP82" s="50"/>
      <c r="OQ82" s="50"/>
      <c r="OR82" s="50"/>
      <c r="OS82" s="50"/>
      <c r="OT82" s="50"/>
      <c r="OU82" s="50"/>
      <c r="OV82" s="50"/>
      <c r="OW82" s="50"/>
      <c r="OX82" s="50"/>
      <c r="OY82" s="50"/>
      <c r="OZ82" s="50"/>
      <c r="PA82" s="50"/>
      <c r="PB82" s="50"/>
      <c r="PC82" s="50"/>
      <c r="PD82" s="50"/>
      <c r="PE82" s="50"/>
      <c r="PF82" s="50"/>
      <c r="PG82" s="50"/>
      <c r="PH82" s="50"/>
      <c r="PI82" s="50"/>
      <c r="PJ82" s="50"/>
      <c r="PK82" s="50"/>
      <c r="PL82" s="50"/>
      <c r="PM82" s="50"/>
      <c r="PN82" s="50"/>
      <c r="PO82" s="50"/>
      <c r="PP82" s="50"/>
      <c r="PQ82" s="50"/>
      <c r="PR82" s="50"/>
      <c r="PS82" s="50"/>
      <c r="PT82" s="50"/>
      <c r="PU82" s="50"/>
      <c r="PV82" s="50"/>
      <c r="PW82" s="50"/>
      <c r="PX82" s="50"/>
      <c r="PY82" s="50"/>
      <c r="PZ82" s="50"/>
      <c r="QA82" s="50"/>
      <c r="QB82" s="50"/>
      <c r="QC82" s="50"/>
      <c r="QD82" s="50"/>
      <c r="QE82" s="50"/>
      <c r="QF82" s="50"/>
      <c r="QG82" s="50"/>
      <c r="QH82" s="50"/>
      <c r="QI82" s="50"/>
      <c r="QJ82" s="50"/>
      <c r="QK82" s="50"/>
      <c r="QL82" s="50"/>
      <c r="QM82" s="50"/>
      <c r="QN82" s="50"/>
      <c r="QO82" s="50"/>
      <c r="QP82" s="50"/>
      <c r="QQ82" s="50"/>
      <c r="QR82" s="50"/>
      <c r="QS82" s="50"/>
      <c r="QT82" s="50"/>
      <c r="QU82" s="50"/>
      <c r="QV82" s="50"/>
      <c r="QW82" s="50"/>
      <c r="QX82" s="50"/>
      <c r="QY82" s="50"/>
      <c r="QZ82" s="50"/>
      <c r="RA82" s="50"/>
      <c r="RB82" s="50"/>
      <c r="RC82" s="50"/>
      <c r="RD82" s="50"/>
      <c r="RE82" s="50"/>
      <c r="RF82" s="50"/>
      <c r="RG82" s="50"/>
      <c r="RH82" s="50"/>
      <c r="RI82" s="50"/>
      <c r="RJ82" s="50"/>
      <c r="RK82" s="50"/>
      <c r="RL82" s="50"/>
      <c r="RM82" s="50"/>
      <c r="RN82" s="50"/>
      <c r="RO82" s="50"/>
      <c r="RP82" s="50"/>
      <c r="RQ82" s="50"/>
      <c r="RR82" s="50"/>
      <c r="RS82" s="50"/>
      <c r="RT82" s="50"/>
      <c r="RU82" s="50"/>
      <c r="RV82" s="50"/>
      <c r="RW82" s="50"/>
      <c r="RX82" s="50"/>
      <c r="RY82" s="50"/>
      <c r="RZ82" s="50"/>
      <c r="SA82" s="50"/>
      <c r="SB82" s="50"/>
      <c r="SC82" s="51"/>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52" t="s">
        <v>29</v>
      </c>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t="s">
        <v>30</v>
      </c>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t="s">
        <v>31</v>
      </c>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t="s">
        <v>32</v>
      </c>
      <c r="CG89" s="52"/>
      <c r="CH89" s="52"/>
      <c r="CI89" s="52"/>
      <c r="CJ89" s="52"/>
      <c r="CK89" s="52"/>
      <c r="CL89" s="52"/>
      <c r="CM89" s="52"/>
      <c r="CN89" s="52"/>
      <c r="CO89" s="52"/>
      <c r="CP89" s="52"/>
      <c r="CQ89" s="52"/>
      <c r="CR89" s="52"/>
      <c r="CS89" s="52"/>
      <c r="CT89" s="52"/>
      <c r="CU89" s="52"/>
      <c r="CV89" s="52"/>
      <c r="CW89" s="52"/>
      <c r="CX89" s="52"/>
      <c r="CY89" s="52"/>
      <c r="CZ89" s="52"/>
      <c r="DA89" s="52"/>
      <c r="DB89" s="52"/>
      <c r="DC89" s="52"/>
      <c r="DD89" s="52"/>
      <c r="DE89" s="52"/>
      <c r="DF89" s="52"/>
      <c r="DG89" s="52" t="s">
        <v>33</v>
      </c>
      <c r="DH89" s="52"/>
      <c r="DI89" s="52"/>
      <c r="DJ89" s="52"/>
      <c r="DK89" s="52"/>
      <c r="DL89" s="52"/>
      <c r="DM89" s="52"/>
      <c r="DN89" s="52"/>
      <c r="DO89" s="52"/>
      <c r="DP89" s="52"/>
      <c r="DQ89" s="52"/>
      <c r="DR89" s="52"/>
      <c r="DS89" s="52"/>
      <c r="DT89" s="52"/>
      <c r="DU89" s="52"/>
      <c r="DV89" s="52"/>
      <c r="DW89" s="52"/>
      <c r="DX89" s="52"/>
      <c r="DY89" s="52"/>
      <c r="DZ89" s="52"/>
      <c r="EA89" s="52"/>
      <c r="EB89" s="52"/>
      <c r="EC89" s="52"/>
      <c r="ED89" s="52"/>
      <c r="EE89" s="52"/>
      <c r="EF89" s="52"/>
      <c r="EG89" s="52"/>
      <c r="EH89" s="52" t="s">
        <v>34</v>
      </c>
      <c r="EI89" s="52"/>
      <c r="EJ89" s="52"/>
      <c r="EK89" s="52"/>
      <c r="EL89" s="52"/>
      <c r="EM89" s="52"/>
      <c r="EN89" s="52"/>
      <c r="EO89" s="52"/>
      <c r="EP89" s="52"/>
      <c r="EQ89" s="52"/>
      <c r="ER89" s="52"/>
      <c r="ES89" s="52"/>
      <c r="ET89" s="52"/>
      <c r="EU89" s="52"/>
      <c r="EV89" s="52"/>
      <c r="EW89" s="52"/>
      <c r="EX89" s="52"/>
      <c r="EY89" s="52"/>
      <c r="EZ89" s="52"/>
      <c r="FA89" s="52"/>
      <c r="FB89" s="52"/>
      <c r="FC89" s="52"/>
      <c r="FD89" s="52"/>
      <c r="FE89" s="52"/>
      <c r="FF89" s="52"/>
      <c r="FG89" s="52"/>
      <c r="FH89" s="52"/>
      <c r="FI89" s="52" t="s">
        <v>35</v>
      </c>
      <c r="FJ89" s="52"/>
      <c r="FK89" s="52"/>
      <c r="FL89" s="52"/>
      <c r="FM89" s="52"/>
      <c r="FN89" s="52"/>
      <c r="FO89" s="52"/>
      <c r="FP89" s="52"/>
      <c r="FQ89" s="52"/>
      <c r="FR89" s="52"/>
      <c r="FS89" s="52"/>
      <c r="FT89" s="52"/>
      <c r="FU89" s="52"/>
      <c r="FV89" s="52"/>
      <c r="FW89" s="52"/>
      <c r="FX89" s="52"/>
      <c r="FY89" s="52"/>
      <c r="FZ89" s="52"/>
      <c r="GA89" s="52"/>
      <c r="GB89" s="52"/>
      <c r="GC89" s="52"/>
      <c r="GD89" s="52"/>
      <c r="GE89" s="52"/>
      <c r="GF89" s="52"/>
      <c r="GG89" s="52"/>
      <c r="GH89" s="52"/>
      <c r="GI89" s="52"/>
      <c r="GJ89" s="52" t="s">
        <v>36</v>
      </c>
      <c r="GK89" s="52"/>
      <c r="GL89" s="52"/>
      <c r="GM89" s="52"/>
      <c r="GN89" s="52"/>
      <c r="GO89" s="52"/>
      <c r="GP89" s="52"/>
      <c r="GQ89" s="52"/>
      <c r="GR89" s="52"/>
      <c r="GS89" s="52"/>
      <c r="GT89" s="52"/>
      <c r="GU89" s="52"/>
      <c r="GV89" s="52"/>
      <c r="GW89" s="52"/>
      <c r="GX89" s="52"/>
      <c r="GY89" s="52"/>
      <c r="GZ89" s="52"/>
      <c r="HA89" s="52"/>
      <c r="HB89" s="52"/>
      <c r="HC89" s="52"/>
      <c r="HD89" s="52"/>
      <c r="HE89" s="52"/>
      <c r="HF89" s="52"/>
      <c r="HG89" s="52"/>
      <c r="HH89" s="52"/>
      <c r="HI89" s="52"/>
      <c r="HJ89" s="52"/>
      <c r="HK89" s="52" t="s">
        <v>37</v>
      </c>
      <c r="HL89" s="52"/>
      <c r="HM89" s="52"/>
      <c r="HN89" s="52"/>
      <c r="HO89" s="52"/>
      <c r="HP89" s="52"/>
      <c r="HQ89" s="52"/>
      <c r="HR89" s="52"/>
      <c r="HS89" s="52"/>
      <c r="HT89" s="52"/>
      <c r="HU89" s="52"/>
      <c r="HV89" s="52"/>
      <c r="HW89" s="52"/>
      <c r="HX89" s="52"/>
      <c r="HY89" s="52"/>
      <c r="HZ89" s="52"/>
      <c r="IA89" s="52"/>
      <c r="IB89" s="52"/>
      <c r="IC89" s="52"/>
      <c r="ID89" s="52"/>
      <c r="IE89" s="52"/>
      <c r="IF89" s="52"/>
      <c r="IG89" s="52"/>
      <c r="IH89" s="52"/>
      <c r="II89" s="52"/>
      <c r="IJ89" s="52"/>
      <c r="IK89" s="52"/>
      <c r="IL89" s="52" t="s">
        <v>38</v>
      </c>
      <c r="IM89" s="52"/>
      <c r="IN89" s="52"/>
      <c r="IO89" s="52"/>
      <c r="IP89" s="52"/>
      <c r="IQ89" s="52"/>
      <c r="IR89" s="52"/>
      <c r="IS89" s="52"/>
      <c r="IT89" s="52"/>
      <c r="IU89" s="52"/>
      <c r="IV89" s="52"/>
      <c r="IW89" s="52"/>
      <c r="IX89" s="52"/>
      <c r="IY89" s="52"/>
      <c r="IZ89" s="52"/>
      <c r="JA89" s="52"/>
      <c r="JB89" s="52"/>
      <c r="JC89" s="52"/>
      <c r="JD89" s="52"/>
      <c r="JE89" s="52"/>
      <c r="JF89" s="52"/>
      <c r="JG89" s="52"/>
      <c r="JH89" s="52"/>
      <c r="JI89" s="52"/>
      <c r="JJ89" s="52"/>
      <c r="JK89" s="52"/>
      <c r="JL89" s="52"/>
      <c r="JM89" s="52" t="s">
        <v>39</v>
      </c>
      <c r="JN89" s="52"/>
      <c r="JO89" s="52"/>
      <c r="JP89" s="52"/>
      <c r="JQ89" s="52"/>
      <c r="JR89" s="52"/>
      <c r="JS89" s="52"/>
      <c r="JT89" s="52"/>
      <c r="JU89" s="52"/>
      <c r="JV89" s="52"/>
      <c r="JW89" s="52"/>
      <c r="JX89" s="52"/>
      <c r="JY89" s="52"/>
      <c r="JZ89" s="52"/>
      <c r="KA89" s="52"/>
      <c r="KB89" s="52"/>
      <c r="KC89" s="52"/>
      <c r="KD89" s="52"/>
      <c r="KE89" s="52"/>
      <c r="KF89" s="52"/>
      <c r="KG89" s="52"/>
      <c r="KH89" s="52"/>
      <c r="KI89" s="52"/>
      <c r="KJ89" s="52"/>
      <c r="KK89" s="52"/>
      <c r="KL89" s="52"/>
      <c r="KM89" s="52"/>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53" t="str">
        <f>データ!AD6</f>
        <v>【117.41】</v>
      </c>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t="str">
        <f>データ!AO6</f>
        <v>【23.68】</v>
      </c>
      <c r="AE90" s="53"/>
      <c r="AF90" s="53"/>
      <c r="AG90" s="53"/>
      <c r="AH90" s="53"/>
      <c r="AI90" s="53"/>
      <c r="AJ90" s="53"/>
      <c r="AK90" s="53"/>
      <c r="AL90" s="53"/>
      <c r="AM90" s="53"/>
      <c r="AN90" s="53"/>
      <c r="AO90" s="53"/>
      <c r="AP90" s="53"/>
      <c r="AQ90" s="53"/>
      <c r="AR90" s="53"/>
      <c r="AS90" s="53"/>
      <c r="AT90" s="53"/>
      <c r="AU90" s="53"/>
      <c r="AV90" s="53"/>
      <c r="AW90" s="53"/>
      <c r="AX90" s="53"/>
      <c r="AY90" s="53"/>
      <c r="AZ90" s="53"/>
      <c r="BA90" s="53"/>
      <c r="BB90" s="53"/>
      <c r="BC90" s="53"/>
      <c r="BD90" s="53"/>
      <c r="BE90" s="53" t="str">
        <f>データ!AZ6</f>
        <v>【462.72】</v>
      </c>
      <c r="BF90" s="53"/>
      <c r="BG90" s="53"/>
      <c r="BH90" s="53"/>
      <c r="BI90" s="53"/>
      <c r="BJ90" s="53"/>
      <c r="BK90" s="53"/>
      <c r="BL90" s="53"/>
      <c r="BM90" s="53"/>
      <c r="BN90" s="53"/>
      <c r="BO90" s="53"/>
      <c r="BP90" s="53"/>
      <c r="BQ90" s="53"/>
      <c r="BR90" s="53"/>
      <c r="BS90" s="53"/>
      <c r="BT90" s="53"/>
      <c r="BU90" s="53"/>
      <c r="BV90" s="53"/>
      <c r="BW90" s="53"/>
      <c r="BX90" s="53"/>
      <c r="BY90" s="53"/>
      <c r="BZ90" s="53"/>
      <c r="CA90" s="53"/>
      <c r="CB90" s="53"/>
      <c r="CC90" s="53"/>
      <c r="CD90" s="53"/>
      <c r="CE90" s="53"/>
      <c r="CF90" s="53" t="str">
        <f>データ!BK6</f>
        <v>【233.92】</v>
      </c>
      <c r="CG90" s="53"/>
      <c r="CH90" s="53"/>
      <c r="CI90" s="53"/>
      <c r="CJ90" s="53"/>
      <c r="CK90" s="53"/>
      <c r="CL90" s="53"/>
      <c r="CM90" s="53"/>
      <c r="CN90" s="53"/>
      <c r="CO90" s="53"/>
      <c r="CP90" s="53"/>
      <c r="CQ90" s="53"/>
      <c r="CR90" s="53"/>
      <c r="CS90" s="53"/>
      <c r="CT90" s="53"/>
      <c r="CU90" s="53"/>
      <c r="CV90" s="53"/>
      <c r="CW90" s="53"/>
      <c r="CX90" s="53"/>
      <c r="CY90" s="53"/>
      <c r="CZ90" s="53"/>
      <c r="DA90" s="53"/>
      <c r="DB90" s="53"/>
      <c r="DC90" s="53"/>
      <c r="DD90" s="53"/>
      <c r="DE90" s="53"/>
      <c r="DF90" s="53"/>
      <c r="DG90" s="53" t="str">
        <f>データ!BV6</f>
        <v>【112.31】</v>
      </c>
      <c r="DH90" s="53"/>
      <c r="DI90" s="53"/>
      <c r="DJ90" s="53"/>
      <c r="DK90" s="53"/>
      <c r="DL90" s="53"/>
      <c r="DM90" s="53"/>
      <c r="DN90" s="53"/>
      <c r="DO90" s="53"/>
      <c r="DP90" s="53"/>
      <c r="DQ90" s="53"/>
      <c r="DR90" s="53"/>
      <c r="DS90" s="53"/>
      <c r="DT90" s="53"/>
      <c r="DU90" s="53"/>
      <c r="DV90" s="53"/>
      <c r="DW90" s="53"/>
      <c r="DX90" s="53"/>
      <c r="DY90" s="53"/>
      <c r="DZ90" s="53"/>
      <c r="EA90" s="53"/>
      <c r="EB90" s="53"/>
      <c r="EC90" s="53"/>
      <c r="ED90" s="53"/>
      <c r="EE90" s="53"/>
      <c r="EF90" s="53"/>
      <c r="EG90" s="53"/>
      <c r="EH90" s="53" t="str">
        <f>データ!CG6</f>
        <v>【19.07】</v>
      </c>
      <c r="EI90" s="53"/>
      <c r="EJ90" s="53"/>
      <c r="EK90" s="53"/>
      <c r="EL90" s="53"/>
      <c r="EM90" s="53"/>
      <c r="EN90" s="53"/>
      <c r="EO90" s="53"/>
      <c r="EP90" s="53"/>
      <c r="EQ90" s="53"/>
      <c r="ER90" s="53"/>
      <c r="ES90" s="53"/>
      <c r="ET90" s="53"/>
      <c r="EU90" s="53"/>
      <c r="EV90" s="53"/>
      <c r="EW90" s="53"/>
      <c r="EX90" s="53"/>
      <c r="EY90" s="53"/>
      <c r="EZ90" s="53"/>
      <c r="FA90" s="53"/>
      <c r="FB90" s="53"/>
      <c r="FC90" s="53"/>
      <c r="FD90" s="53"/>
      <c r="FE90" s="53"/>
      <c r="FF90" s="53"/>
      <c r="FG90" s="53"/>
      <c r="FH90" s="53"/>
      <c r="FI90" s="53" t="str">
        <f>データ!CR6</f>
        <v>【54.01】</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3" t="str">
        <f>データ!DC6</f>
        <v>【76.67】</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3" t="str">
        <f>データ!DN6</f>
        <v>【60.20】</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3" t="str">
        <f>データ!DY6</f>
        <v>【48.27】</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3" t="str">
        <f>データ!EJ6</f>
        <v>【0.22】</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Ol0v7dm+SgqoL/msaCYZMrREC3DJrV+N/zNAmujtmFiacKNnhtAVY3c+rPIT8bYzQXjhVvxYado9QDW2BB1pZQ==" saltValue="G9774pyEKKtIXIhvqTgoNg=="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J17:DU29"/>
    <mergeCell ref="ED17:IO29"/>
    <mergeCell ref="IX17:NI29"/>
    <mergeCell ref="NR17:SC29"/>
    <mergeCell ref="L31:W31"/>
    <mergeCell ref="X31:AQ31"/>
    <mergeCell ref="SM16:TA45"/>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BL55:CE55"/>
    <mergeCell ref="CF55:CY55"/>
    <mergeCell ref="CZ55:DS55"/>
    <mergeCell ref="KF54:KY54"/>
    <mergeCell ref="KZ54:LS54"/>
    <mergeCell ref="LT54:MM54"/>
    <mergeCell ref="MN54:NG54"/>
    <mergeCell ref="J34:DU34"/>
    <mergeCell ref="ED34:IO34"/>
    <mergeCell ref="IX34:NI34"/>
    <mergeCell ref="FL54:GE54"/>
    <mergeCell ref="GF54:GY54"/>
    <mergeCell ref="GZ54:HS54"/>
    <mergeCell ref="HT54:IM54"/>
    <mergeCell ref="IZ54:JK54"/>
    <mergeCell ref="JL54:KE54"/>
    <mergeCell ref="OF55:OY55"/>
    <mergeCell ref="SM46:TA47"/>
    <mergeCell ref="L54:W54"/>
    <mergeCell ref="X54:AQ54"/>
    <mergeCell ref="AR54:BK54"/>
    <mergeCell ref="BL54:CE54"/>
    <mergeCell ref="CF54:CY54"/>
    <mergeCell ref="CZ54:DS54"/>
    <mergeCell ref="EF54:EQ54"/>
    <mergeCell ref="ER54:FK54"/>
    <mergeCell ref="SM48:TA65"/>
    <mergeCell ref="OZ54:PS54"/>
    <mergeCell ref="PT54:QM54"/>
    <mergeCell ref="QN54:RG54"/>
    <mergeCell ref="RH54:SA54"/>
    <mergeCell ref="L55:W55"/>
    <mergeCell ref="X55:AQ55"/>
    <mergeCell ref="AR55:BK55"/>
    <mergeCell ref="QN55:RG55"/>
    <mergeCell ref="RH55:SA55"/>
    <mergeCell ref="IZ55:JK55"/>
    <mergeCell ref="JL55:KE55"/>
    <mergeCell ref="KF55:KY55"/>
    <mergeCell ref="KZ55:LS55"/>
    <mergeCell ref="LT55:MM55"/>
    <mergeCell ref="MN55:NG55"/>
    <mergeCell ref="NT54:OE54"/>
    <mergeCell ref="OF54:OY54"/>
    <mergeCell ref="NT55:OE55"/>
    <mergeCell ref="EF55:EQ55"/>
    <mergeCell ref="ER55:FK55"/>
    <mergeCell ref="FL55:GE55"/>
    <mergeCell ref="GF55:GY55"/>
    <mergeCell ref="GZ55:HS55"/>
    <mergeCell ref="HT55:IM55"/>
    <mergeCell ref="OZ55:PS55"/>
    <mergeCell ref="PT55:QM55"/>
    <mergeCell ref="EF56:EQ56"/>
    <mergeCell ref="ER56:FK56"/>
    <mergeCell ref="FL56:GE56"/>
    <mergeCell ref="GF56:GY56"/>
    <mergeCell ref="GZ56:HS56"/>
    <mergeCell ref="HT56:IM56"/>
    <mergeCell ref="L56:W56"/>
    <mergeCell ref="X56:AQ56"/>
    <mergeCell ref="AR56:BK56"/>
    <mergeCell ref="BL56:CE56"/>
    <mergeCell ref="CF56:CY56"/>
    <mergeCell ref="CZ56:DS56"/>
    <mergeCell ref="NT56:OE56"/>
    <mergeCell ref="OF56:OY56"/>
    <mergeCell ref="OZ56:PS56"/>
    <mergeCell ref="PT56:QM56"/>
    <mergeCell ref="QN56:RG56"/>
    <mergeCell ref="RH56:SA56"/>
    <mergeCell ref="IZ56:JK56"/>
    <mergeCell ref="JL56:KE56"/>
    <mergeCell ref="KF56:KY56"/>
    <mergeCell ref="KZ56:LS56"/>
    <mergeCell ref="LT56:MM56"/>
    <mergeCell ref="MN56:NG56"/>
    <mergeCell ref="KO79:LO79"/>
    <mergeCell ref="PZ80:QZ80"/>
    <mergeCell ref="J57:DU57"/>
    <mergeCell ref="ED57:IO57"/>
    <mergeCell ref="IX57:NI57"/>
    <mergeCell ref="NR57:SC57"/>
    <mergeCell ref="B62:SK63"/>
    <mergeCell ref="J65:FE78"/>
    <mergeCell ref="FV65:LQ78"/>
    <mergeCell ref="MH65:SC78"/>
    <mergeCell ref="SM66:TA67"/>
    <mergeCell ref="MJ80:MV80"/>
    <mergeCell ref="MW80:NW80"/>
    <mergeCell ref="NX80:OX80"/>
    <mergeCell ref="L79:X79"/>
    <mergeCell ref="Y79:AY79"/>
    <mergeCell ref="AZ79:BZ79"/>
    <mergeCell ref="CA79:DA79"/>
    <mergeCell ref="DB79:EB79"/>
    <mergeCell ref="EC79:FC79"/>
    <mergeCell ref="FX79:GJ79"/>
    <mergeCell ref="GK79:HK79"/>
    <mergeCell ref="SM68:TA85"/>
    <mergeCell ref="NX79:OX79"/>
    <mergeCell ref="OY79:PY79"/>
    <mergeCell ref="PZ79:QZ79"/>
    <mergeCell ref="RA79:SA79"/>
    <mergeCell ref="L80:X80"/>
    <mergeCell ref="Y80:AY80"/>
    <mergeCell ref="AZ80:BZ80"/>
    <mergeCell ref="CA80:DA80"/>
    <mergeCell ref="DB80:EB80"/>
    <mergeCell ref="EC80:FC80"/>
    <mergeCell ref="HL79:IL79"/>
    <mergeCell ref="MJ81:MV81"/>
    <mergeCell ref="MW81:NW81"/>
    <mergeCell ref="NX81:OX81"/>
    <mergeCell ref="MJ79:MV79"/>
    <mergeCell ref="MW79:NW79"/>
    <mergeCell ref="OY80:PY80"/>
    <mergeCell ref="RA81:SA81"/>
    <mergeCell ref="FX81:GJ81"/>
    <mergeCell ref="GK81:HK81"/>
    <mergeCell ref="HL81:IL81"/>
    <mergeCell ref="IM81:JM81"/>
    <mergeCell ref="JN81:KN81"/>
    <mergeCell ref="KO81:LO81"/>
    <mergeCell ref="OY81:PY81"/>
    <mergeCell ref="PZ81:QZ81"/>
    <mergeCell ref="RA80:SA80"/>
    <mergeCell ref="FX80:GJ80"/>
    <mergeCell ref="GK80:HK80"/>
    <mergeCell ref="HL80:IL80"/>
    <mergeCell ref="IM80:JM80"/>
    <mergeCell ref="JN80:KN80"/>
    <mergeCell ref="KO80:LO80"/>
    <mergeCell ref="IM79:JM79"/>
    <mergeCell ref="JN79:KN79"/>
    <mergeCell ref="L81:X81"/>
    <mergeCell ref="Y81:AY81"/>
    <mergeCell ref="AZ81:BZ81"/>
    <mergeCell ref="CA81:DA81"/>
    <mergeCell ref="DB81:EB81"/>
    <mergeCell ref="EC81:FC81"/>
    <mergeCell ref="C90:AC90"/>
    <mergeCell ref="AD90:BD90"/>
    <mergeCell ref="BE90:CE90"/>
    <mergeCell ref="CF90:DF90"/>
    <mergeCell ref="DG90:EG90"/>
    <mergeCell ref="EH90:FH90"/>
    <mergeCell ref="J82:FE82"/>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DG89:EG89"/>
    <mergeCell ref="EH89:FH89"/>
    <mergeCell ref="FI89:GI89"/>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40</v>
      </c>
    </row>
    <row r="2" spans="1:140" x14ac:dyDescent="0.15">
      <c r="A2" s="28" t="s">
        <v>41</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42</v>
      </c>
      <c r="B3" s="29" t="s">
        <v>43</v>
      </c>
      <c r="C3" s="29" t="s">
        <v>44</v>
      </c>
      <c r="D3" s="29" t="s">
        <v>45</v>
      </c>
      <c r="E3" s="29" t="s">
        <v>46</v>
      </c>
      <c r="F3" s="29" t="s">
        <v>47</v>
      </c>
      <c r="G3" s="29" t="s">
        <v>48</v>
      </c>
      <c r="H3" s="146" t="s">
        <v>49</v>
      </c>
      <c r="I3" s="147"/>
      <c r="J3" s="147"/>
      <c r="K3" s="147"/>
      <c r="L3" s="147"/>
      <c r="M3" s="147"/>
      <c r="N3" s="147"/>
      <c r="O3" s="147"/>
      <c r="P3" s="147"/>
      <c r="Q3" s="147"/>
      <c r="R3" s="147"/>
      <c r="S3" s="147"/>
      <c r="T3" s="150" t="s">
        <v>50</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51</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52</v>
      </c>
      <c r="B4" s="30"/>
      <c r="C4" s="30"/>
      <c r="D4" s="30"/>
      <c r="E4" s="30"/>
      <c r="F4" s="30"/>
      <c r="G4" s="30"/>
      <c r="H4" s="148"/>
      <c r="I4" s="149"/>
      <c r="J4" s="149"/>
      <c r="K4" s="149"/>
      <c r="L4" s="149"/>
      <c r="M4" s="149"/>
      <c r="N4" s="149"/>
      <c r="O4" s="149"/>
      <c r="P4" s="149"/>
      <c r="Q4" s="149"/>
      <c r="R4" s="149"/>
      <c r="S4" s="149"/>
      <c r="T4" s="145" t="s">
        <v>53</v>
      </c>
      <c r="U4" s="145"/>
      <c r="V4" s="145"/>
      <c r="W4" s="145"/>
      <c r="X4" s="145"/>
      <c r="Y4" s="145"/>
      <c r="Z4" s="145"/>
      <c r="AA4" s="145"/>
      <c r="AB4" s="145"/>
      <c r="AC4" s="145"/>
      <c r="AD4" s="145"/>
      <c r="AE4" s="145" t="s">
        <v>54</v>
      </c>
      <c r="AF4" s="145"/>
      <c r="AG4" s="145"/>
      <c r="AH4" s="145"/>
      <c r="AI4" s="145"/>
      <c r="AJ4" s="145"/>
      <c r="AK4" s="145"/>
      <c r="AL4" s="145"/>
      <c r="AM4" s="145"/>
      <c r="AN4" s="145"/>
      <c r="AO4" s="145"/>
      <c r="AP4" s="145" t="s">
        <v>55</v>
      </c>
      <c r="AQ4" s="145"/>
      <c r="AR4" s="145"/>
      <c r="AS4" s="145"/>
      <c r="AT4" s="145"/>
      <c r="AU4" s="145"/>
      <c r="AV4" s="145"/>
      <c r="AW4" s="145"/>
      <c r="AX4" s="145"/>
      <c r="AY4" s="145"/>
      <c r="AZ4" s="145"/>
      <c r="BA4" s="145" t="s">
        <v>56</v>
      </c>
      <c r="BB4" s="145"/>
      <c r="BC4" s="145"/>
      <c r="BD4" s="145"/>
      <c r="BE4" s="145"/>
      <c r="BF4" s="145"/>
      <c r="BG4" s="145"/>
      <c r="BH4" s="145"/>
      <c r="BI4" s="145"/>
      <c r="BJ4" s="145"/>
      <c r="BK4" s="145"/>
      <c r="BL4" s="145" t="s">
        <v>57</v>
      </c>
      <c r="BM4" s="145"/>
      <c r="BN4" s="145"/>
      <c r="BO4" s="145"/>
      <c r="BP4" s="145"/>
      <c r="BQ4" s="145"/>
      <c r="BR4" s="145"/>
      <c r="BS4" s="145"/>
      <c r="BT4" s="145"/>
      <c r="BU4" s="145"/>
      <c r="BV4" s="145"/>
      <c r="BW4" s="145" t="s">
        <v>58</v>
      </c>
      <c r="BX4" s="145"/>
      <c r="BY4" s="145"/>
      <c r="BZ4" s="145"/>
      <c r="CA4" s="145"/>
      <c r="CB4" s="145"/>
      <c r="CC4" s="145"/>
      <c r="CD4" s="145"/>
      <c r="CE4" s="145"/>
      <c r="CF4" s="145"/>
      <c r="CG4" s="145"/>
      <c r="CH4" s="145" t="s">
        <v>59</v>
      </c>
      <c r="CI4" s="145"/>
      <c r="CJ4" s="145"/>
      <c r="CK4" s="145"/>
      <c r="CL4" s="145"/>
      <c r="CM4" s="145"/>
      <c r="CN4" s="145"/>
      <c r="CO4" s="145"/>
      <c r="CP4" s="145"/>
      <c r="CQ4" s="145"/>
      <c r="CR4" s="145"/>
      <c r="CS4" s="145" t="s">
        <v>60</v>
      </c>
      <c r="CT4" s="145"/>
      <c r="CU4" s="145"/>
      <c r="CV4" s="145"/>
      <c r="CW4" s="145"/>
      <c r="CX4" s="145"/>
      <c r="CY4" s="145"/>
      <c r="CZ4" s="145"/>
      <c r="DA4" s="145"/>
      <c r="DB4" s="145"/>
      <c r="DC4" s="145"/>
      <c r="DD4" s="145" t="s">
        <v>61</v>
      </c>
      <c r="DE4" s="145"/>
      <c r="DF4" s="145"/>
      <c r="DG4" s="145"/>
      <c r="DH4" s="145"/>
      <c r="DI4" s="145"/>
      <c r="DJ4" s="145"/>
      <c r="DK4" s="145"/>
      <c r="DL4" s="145"/>
      <c r="DM4" s="145"/>
      <c r="DN4" s="145"/>
      <c r="DO4" s="145" t="s">
        <v>62</v>
      </c>
      <c r="DP4" s="145"/>
      <c r="DQ4" s="145"/>
      <c r="DR4" s="145"/>
      <c r="DS4" s="145"/>
      <c r="DT4" s="145"/>
      <c r="DU4" s="145"/>
      <c r="DV4" s="145"/>
      <c r="DW4" s="145"/>
      <c r="DX4" s="145"/>
      <c r="DY4" s="145"/>
      <c r="DZ4" s="145" t="s">
        <v>63</v>
      </c>
      <c r="EA4" s="145"/>
      <c r="EB4" s="145"/>
      <c r="EC4" s="145"/>
      <c r="ED4" s="145"/>
      <c r="EE4" s="145"/>
      <c r="EF4" s="145"/>
      <c r="EG4" s="145"/>
      <c r="EH4" s="145"/>
      <c r="EI4" s="145"/>
      <c r="EJ4" s="145"/>
    </row>
    <row r="5" spans="1:140" x14ac:dyDescent="0.15">
      <c r="A5" s="28" t="s">
        <v>64</v>
      </c>
      <c r="B5" s="31"/>
      <c r="C5" s="31"/>
      <c r="D5" s="31"/>
      <c r="E5" s="31"/>
      <c r="F5" s="31"/>
      <c r="G5" s="31"/>
      <c r="H5" s="32" t="s">
        <v>65</v>
      </c>
      <c r="I5" s="32" t="s">
        <v>66</v>
      </c>
      <c r="J5" s="32" t="s">
        <v>67</v>
      </c>
      <c r="K5" s="32" t="s">
        <v>68</v>
      </c>
      <c r="L5" s="32" t="s">
        <v>69</v>
      </c>
      <c r="M5" s="32" t="s">
        <v>70</v>
      </c>
      <c r="N5" s="32" t="s">
        <v>71</v>
      </c>
      <c r="O5" s="32" t="s">
        <v>72</v>
      </c>
      <c r="P5" s="32" t="s">
        <v>73</v>
      </c>
      <c r="Q5" s="32" t="s">
        <v>74</v>
      </c>
      <c r="R5" s="32" t="s">
        <v>75</v>
      </c>
      <c r="S5" s="32" t="s">
        <v>76</v>
      </c>
      <c r="T5" s="32" t="s">
        <v>77</v>
      </c>
      <c r="U5" s="32" t="s">
        <v>78</v>
      </c>
      <c r="V5" s="32" t="s">
        <v>79</v>
      </c>
      <c r="W5" s="32" t="s">
        <v>80</v>
      </c>
      <c r="X5" s="32" t="s">
        <v>81</v>
      </c>
      <c r="Y5" s="32" t="s">
        <v>82</v>
      </c>
      <c r="Z5" s="32" t="s">
        <v>83</v>
      </c>
      <c r="AA5" s="32" t="s">
        <v>84</v>
      </c>
      <c r="AB5" s="32" t="s">
        <v>85</v>
      </c>
      <c r="AC5" s="32" t="s">
        <v>86</v>
      </c>
      <c r="AD5" s="32" t="s">
        <v>87</v>
      </c>
      <c r="AE5" s="32" t="s">
        <v>77</v>
      </c>
      <c r="AF5" s="32" t="s">
        <v>78</v>
      </c>
      <c r="AG5" s="32" t="s">
        <v>79</v>
      </c>
      <c r="AH5" s="32" t="s">
        <v>80</v>
      </c>
      <c r="AI5" s="32" t="s">
        <v>81</v>
      </c>
      <c r="AJ5" s="32" t="s">
        <v>82</v>
      </c>
      <c r="AK5" s="32" t="s">
        <v>83</v>
      </c>
      <c r="AL5" s="32" t="s">
        <v>84</v>
      </c>
      <c r="AM5" s="32" t="s">
        <v>85</v>
      </c>
      <c r="AN5" s="32" t="s">
        <v>86</v>
      </c>
      <c r="AO5" s="32" t="s">
        <v>88</v>
      </c>
      <c r="AP5" s="32" t="s">
        <v>77</v>
      </c>
      <c r="AQ5" s="32" t="s">
        <v>78</v>
      </c>
      <c r="AR5" s="32" t="s">
        <v>79</v>
      </c>
      <c r="AS5" s="32" t="s">
        <v>80</v>
      </c>
      <c r="AT5" s="32" t="s">
        <v>81</v>
      </c>
      <c r="AU5" s="32" t="s">
        <v>82</v>
      </c>
      <c r="AV5" s="32" t="s">
        <v>83</v>
      </c>
      <c r="AW5" s="32" t="s">
        <v>84</v>
      </c>
      <c r="AX5" s="32" t="s">
        <v>85</v>
      </c>
      <c r="AY5" s="32" t="s">
        <v>86</v>
      </c>
      <c r="AZ5" s="32" t="s">
        <v>88</v>
      </c>
      <c r="BA5" s="32" t="s">
        <v>77</v>
      </c>
      <c r="BB5" s="32" t="s">
        <v>78</v>
      </c>
      <c r="BC5" s="32" t="s">
        <v>79</v>
      </c>
      <c r="BD5" s="32" t="s">
        <v>80</v>
      </c>
      <c r="BE5" s="32" t="s">
        <v>81</v>
      </c>
      <c r="BF5" s="32" t="s">
        <v>82</v>
      </c>
      <c r="BG5" s="32" t="s">
        <v>83</v>
      </c>
      <c r="BH5" s="32" t="s">
        <v>84</v>
      </c>
      <c r="BI5" s="32" t="s">
        <v>85</v>
      </c>
      <c r="BJ5" s="32" t="s">
        <v>86</v>
      </c>
      <c r="BK5" s="32" t="s">
        <v>88</v>
      </c>
      <c r="BL5" s="32" t="s">
        <v>77</v>
      </c>
      <c r="BM5" s="32" t="s">
        <v>78</v>
      </c>
      <c r="BN5" s="32" t="s">
        <v>79</v>
      </c>
      <c r="BO5" s="32" t="s">
        <v>80</v>
      </c>
      <c r="BP5" s="32" t="s">
        <v>81</v>
      </c>
      <c r="BQ5" s="32" t="s">
        <v>82</v>
      </c>
      <c r="BR5" s="32" t="s">
        <v>83</v>
      </c>
      <c r="BS5" s="32" t="s">
        <v>84</v>
      </c>
      <c r="BT5" s="32" t="s">
        <v>85</v>
      </c>
      <c r="BU5" s="32" t="s">
        <v>86</v>
      </c>
      <c r="BV5" s="32" t="s">
        <v>88</v>
      </c>
      <c r="BW5" s="32" t="s">
        <v>77</v>
      </c>
      <c r="BX5" s="32" t="s">
        <v>78</v>
      </c>
      <c r="BY5" s="32" t="s">
        <v>79</v>
      </c>
      <c r="BZ5" s="32" t="s">
        <v>80</v>
      </c>
      <c r="CA5" s="32" t="s">
        <v>81</v>
      </c>
      <c r="CB5" s="32" t="s">
        <v>82</v>
      </c>
      <c r="CC5" s="32" t="s">
        <v>83</v>
      </c>
      <c r="CD5" s="32" t="s">
        <v>84</v>
      </c>
      <c r="CE5" s="32" t="s">
        <v>85</v>
      </c>
      <c r="CF5" s="32" t="s">
        <v>86</v>
      </c>
      <c r="CG5" s="32" t="s">
        <v>88</v>
      </c>
      <c r="CH5" s="32" t="s">
        <v>77</v>
      </c>
      <c r="CI5" s="32" t="s">
        <v>78</v>
      </c>
      <c r="CJ5" s="32" t="s">
        <v>79</v>
      </c>
      <c r="CK5" s="32" t="s">
        <v>80</v>
      </c>
      <c r="CL5" s="32" t="s">
        <v>81</v>
      </c>
      <c r="CM5" s="32" t="s">
        <v>82</v>
      </c>
      <c r="CN5" s="32" t="s">
        <v>83</v>
      </c>
      <c r="CO5" s="32" t="s">
        <v>84</v>
      </c>
      <c r="CP5" s="32" t="s">
        <v>85</v>
      </c>
      <c r="CQ5" s="32" t="s">
        <v>86</v>
      </c>
      <c r="CR5" s="32" t="s">
        <v>88</v>
      </c>
      <c r="CS5" s="32" t="s">
        <v>77</v>
      </c>
      <c r="CT5" s="32" t="s">
        <v>78</v>
      </c>
      <c r="CU5" s="32" t="s">
        <v>79</v>
      </c>
      <c r="CV5" s="32" t="s">
        <v>80</v>
      </c>
      <c r="CW5" s="32" t="s">
        <v>81</v>
      </c>
      <c r="CX5" s="32" t="s">
        <v>82</v>
      </c>
      <c r="CY5" s="32" t="s">
        <v>83</v>
      </c>
      <c r="CZ5" s="32" t="s">
        <v>84</v>
      </c>
      <c r="DA5" s="32" t="s">
        <v>85</v>
      </c>
      <c r="DB5" s="32" t="s">
        <v>86</v>
      </c>
      <c r="DC5" s="32" t="s">
        <v>88</v>
      </c>
      <c r="DD5" s="32" t="s">
        <v>77</v>
      </c>
      <c r="DE5" s="32" t="s">
        <v>78</v>
      </c>
      <c r="DF5" s="32" t="s">
        <v>79</v>
      </c>
      <c r="DG5" s="32" t="s">
        <v>80</v>
      </c>
      <c r="DH5" s="32" t="s">
        <v>81</v>
      </c>
      <c r="DI5" s="32" t="s">
        <v>82</v>
      </c>
      <c r="DJ5" s="32" t="s">
        <v>83</v>
      </c>
      <c r="DK5" s="32" t="s">
        <v>84</v>
      </c>
      <c r="DL5" s="32" t="s">
        <v>85</v>
      </c>
      <c r="DM5" s="32" t="s">
        <v>86</v>
      </c>
      <c r="DN5" s="32" t="s">
        <v>88</v>
      </c>
      <c r="DO5" s="32" t="s">
        <v>77</v>
      </c>
      <c r="DP5" s="32" t="s">
        <v>78</v>
      </c>
      <c r="DQ5" s="32" t="s">
        <v>79</v>
      </c>
      <c r="DR5" s="32" t="s">
        <v>80</v>
      </c>
      <c r="DS5" s="32" t="s">
        <v>81</v>
      </c>
      <c r="DT5" s="32" t="s">
        <v>82</v>
      </c>
      <c r="DU5" s="32" t="s">
        <v>83</v>
      </c>
      <c r="DV5" s="32" t="s">
        <v>84</v>
      </c>
      <c r="DW5" s="32" t="s">
        <v>85</v>
      </c>
      <c r="DX5" s="32" t="s">
        <v>86</v>
      </c>
      <c r="DY5" s="32" t="s">
        <v>88</v>
      </c>
      <c r="DZ5" s="32" t="s">
        <v>77</v>
      </c>
      <c r="EA5" s="32" t="s">
        <v>78</v>
      </c>
      <c r="EB5" s="32" t="s">
        <v>79</v>
      </c>
      <c r="EC5" s="32" t="s">
        <v>80</v>
      </c>
      <c r="ED5" s="32" t="s">
        <v>81</v>
      </c>
      <c r="EE5" s="32" t="s">
        <v>82</v>
      </c>
      <c r="EF5" s="32" t="s">
        <v>83</v>
      </c>
      <c r="EG5" s="32" t="s">
        <v>84</v>
      </c>
      <c r="EH5" s="32" t="s">
        <v>85</v>
      </c>
      <c r="EI5" s="32" t="s">
        <v>86</v>
      </c>
      <c r="EJ5" s="32" t="s">
        <v>88</v>
      </c>
    </row>
    <row r="6" spans="1:140" s="36" customFormat="1" x14ac:dyDescent="0.15">
      <c r="A6" s="28" t="s">
        <v>89</v>
      </c>
      <c r="B6" s="33"/>
      <c r="C6" s="33"/>
      <c r="D6" s="33"/>
      <c r="E6" s="33"/>
      <c r="F6" s="33"/>
      <c r="G6" s="33"/>
      <c r="H6" s="33"/>
      <c r="I6" s="33"/>
      <c r="J6" s="33"/>
      <c r="K6" s="33"/>
      <c r="L6" s="33"/>
      <c r="M6" s="33"/>
      <c r="N6" s="33"/>
      <c r="O6" s="33"/>
      <c r="P6" s="33"/>
      <c r="Q6" s="34"/>
      <c r="R6" s="33"/>
      <c r="S6" s="33"/>
      <c r="T6" s="35">
        <f t="shared" ref="T6:CE6" si="3">T7</f>
        <v>100</v>
      </c>
      <c r="U6" s="35">
        <f>U7</f>
        <v>123.56</v>
      </c>
      <c r="V6" s="35">
        <f>V7</f>
        <v>102.24</v>
      </c>
      <c r="W6" s="35">
        <f>W7</f>
        <v>115.42</v>
      </c>
      <c r="X6" s="35">
        <f t="shared" si="3"/>
        <v>107.98</v>
      </c>
      <c r="Y6" s="35">
        <f t="shared" si="3"/>
        <v>113.67</v>
      </c>
      <c r="Z6" s="35">
        <f t="shared" si="3"/>
        <v>110.79</v>
      </c>
      <c r="AA6" s="35">
        <f t="shared" si="3"/>
        <v>108.76</v>
      </c>
      <c r="AB6" s="35">
        <f t="shared" si="3"/>
        <v>110.19</v>
      </c>
      <c r="AC6" s="35">
        <f t="shared" si="3"/>
        <v>113.73</v>
      </c>
      <c r="AD6" s="33" t="str">
        <f>IF(AD7="-","【-】","【"&amp;SUBSTITUTE(TEXT(AD7,"#,##0.00"),"-","△")&amp;"】")</f>
        <v>【117.41】</v>
      </c>
      <c r="AE6" s="35">
        <f t="shared" si="3"/>
        <v>0</v>
      </c>
      <c r="AF6" s="35">
        <f>AF7</f>
        <v>0</v>
      </c>
      <c r="AG6" s="35">
        <f>AG7</f>
        <v>0</v>
      </c>
      <c r="AH6" s="35">
        <f>AH7</f>
        <v>0</v>
      </c>
      <c r="AI6" s="35">
        <f t="shared" si="3"/>
        <v>18.97</v>
      </c>
      <c r="AJ6" s="35">
        <f t="shared" si="3"/>
        <v>118.97</v>
      </c>
      <c r="AK6" s="35">
        <f t="shared" si="3"/>
        <v>121.15</v>
      </c>
      <c r="AL6" s="35">
        <f t="shared" si="3"/>
        <v>125.8</v>
      </c>
      <c r="AM6" s="35">
        <f t="shared" si="3"/>
        <v>132.55000000000001</v>
      </c>
      <c r="AN6" s="35">
        <f t="shared" si="3"/>
        <v>134.69</v>
      </c>
      <c r="AO6" s="33" t="str">
        <f>IF(AO7="-","【-】","【"&amp;SUBSTITUTE(TEXT(AO7,"#,##0.00"),"-","△")&amp;"】")</f>
        <v>【23.68】</v>
      </c>
      <c r="AP6" s="35">
        <f t="shared" si="3"/>
        <v>293.61</v>
      </c>
      <c r="AQ6" s="35">
        <f>AQ7</f>
        <v>644.74</v>
      </c>
      <c r="AR6" s="35">
        <f>AR7</f>
        <v>1282.94</v>
      </c>
      <c r="AS6" s="35">
        <f>AS7</f>
        <v>856.79</v>
      </c>
      <c r="AT6" s="35">
        <f t="shared" si="3"/>
        <v>3546.72</v>
      </c>
      <c r="AU6" s="35">
        <f t="shared" si="3"/>
        <v>730.25</v>
      </c>
      <c r="AV6" s="35">
        <f t="shared" si="3"/>
        <v>868.31</v>
      </c>
      <c r="AW6" s="35">
        <f t="shared" si="3"/>
        <v>732.52</v>
      </c>
      <c r="AX6" s="35">
        <f t="shared" si="3"/>
        <v>819.73</v>
      </c>
      <c r="AY6" s="35">
        <f t="shared" si="3"/>
        <v>834.05</v>
      </c>
      <c r="AZ6" s="33" t="str">
        <f>IF(AZ7="-","【-】","【"&amp;SUBSTITUTE(TEXT(AZ7,"#,##0.00"),"-","△")&amp;"】")</f>
        <v>【462.72】</v>
      </c>
      <c r="BA6" s="35">
        <f t="shared" si="3"/>
        <v>8.8800000000000008</v>
      </c>
      <c r="BB6" s="35">
        <f>BB7</f>
        <v>6.02</v>
      </c>
      <c r="BC6" s="35">
        <f>BC7</f>
        <v>3.22</v>
      </c>
      <c r="BD6" s="35">
        <f>BD7</f>
        <v>0</v>
      </c>
      <c r="BE6" s="35">
        <f t="shared" si="3"/>
        <v>0</v>
      </c>
      <c r="BF6" s="35">
        <f t="shared" si="3"/>
        <v>514.66</v>
      </c>
      <c r="BG6" s="35">
        <f t="shared" si="3"/>
        <v>504.81</v>
      </c>
      <c r="BH6" s="35">
        <f t="shared" si="3"/>
        <v>498.01</v>
      </c>
      <c r="BI6" s="35">
        <f t="shared" si="3"/>
        <v>490.39</v>
      </c>
      <c r="BJ6" s="35">
        <f t="shared" si="3"/>
        <v>475.44</v>
      </c>
      <c r="BK6" s="33" t="str">
        <f>IF(BK7="-","【-】","【"&amp;SUBSTITUTE(TEXT(BK7,"#,##0.00"),"-","△")&amp;"】")</f>
        <v>【233.92】</v>
      </c>
      <c r="BL6" s="35">
        <f t="shared" si="3"/>
        <v>84.69</v>
      </c>
      <c r="BM6" s="35">
        <f>BM7</f>
        <v>128.91999999999999</v>
      </c>
      <c r="BN6" s="35">
        <f>BN7</f>
        <v>102.61</v>
      </c>
      <c r="BO6" s="35">
        <f>BO7</f>
        <v>118.76</v>
      </c>
      <c r="BP6" s="35">
        <f t="shared" si="3"/>
        <v>107.91</v>
      </c>
      <c r="BQ6" s="35">
        <f t="shared" si="3"/>
        <v>95.99</v>
      </c>
      <c r="BR6" s="35">
        <f t="shared" si="3"/>
        <v>94.91</v>
      </c>
      <c r="BS6" s="35">
        <f t="shared" si="3"/>
        <v>90.22</v>
      </c>
      <c r="BT6" s="35">
        <f t="shared" si="3"/>
        <v>90.8</v>
      </c>
      <c r="BU6" s="35">
        <f t="shared" si="3"/>
        <v>93.49</v>
      </c>
      <c r="BV6" s="33" t="str">
        <f>IF(BV7="-","【-】","【"&amp;SUBSTITUTE(TEXT(BV7,"#,##0.00"),"-","△")&amp;"】")</f>
        <v>【112.31】</v>
      </c>
      <c r="BW6" s="35">
        <f t="shared" si="3"/>
        <v>53.88</v>
      </c>
      <c r="BX6" s="35">
        <f>BX7</f>
        <v>35.46</v>
      </c>
      <c r="BY6" s="35">
        <f>BY7</f>
        <v>44.71</v>
      </c>
      <c r="BZ6" s="35">
        <f>BZ7</f>
        <v>39.39</v>
      </c>
      <c r="CA6" s="35">
        <f t="shared" si="3"/>
        <v>43.84</v>
      </c>
      <c r="CB6" s="35">
        <f t="shared" si="3"/>
        <v>44.55</v>
      </c>
      <c r="CC6" s="35">
        <f t="shared" si="3"/>
        <v>47.36</v>
      </c>
      <c r="CD6" s="35">
        <f t="shared" si="3"/>
        <v>49.94</v>
      </c>
      <c r="CE6" s="35">
        <f t="shared" si="3"/>
        <v>50.56</v>
      </c>
      <c r="CF6" s="35">
        <f t="shared" ref="CF6" si="4">CF7</f>
        <v>49.4</v>
      </c>
      <c r="CG6" s="33" t="str">
        <f>IF(CG7="-","【-】","【"&amp;SUBSTITUTE(TEXT(CG7,"#,##0.00"),"-","△")&amp;"】")</f>
        <v>【19.07】</v>
      </c>
      <c r="CH6" s="35">
        <f t="shared" ref="CH6:CQ6" si="5">CH7</f>
        <v>42.62</v>
      </c>
      <c r="CI6" s="35">
        <f>CI7</f>
        <v>42.34</v>
      </c>
      <c r="CJ6" s="35">
        <f>CJ7</f>
        <v>42.06</v>
      </c>
      <c r="CK6" s="35">
        <f>CK7</f>
        <v>43.63</v>
      </c>
      <c r="CL6" s="35" t="str">
        <f t="shared" si="5"/>
        <v>-</v>
      </c>
      <c r="CM6" s="35">
        <f t="shared" si="5"/>
        <v>35.24</v>
      </c>
      <c r="CN6" s="35">
        <f t="shared" si="5"/>
        <v>35.22</v>
      </c>
      <c r="CO6" s="35">
        <f t="shared" si="5"/>
        <v>34.92</v>
      </c>
      <c r="CP6" s="35">
        <f t="shared" si="5"/>
        <v>34.19</v>
      </c>
      <c r="CQ6" s="35">
        <f t="shared" si="5"/>
        <v>36.65</v>
      </c>
      <c r="CR6" s="33" t="str">
        <f>IF(CR7="-","【-】","【"&amp;SUBSTITUTE(TEXT(CR7,"#,##0.00"),"-","△")&amp;"】")</f>
        <v>【54.01】</v>
      </c>
      <c r="CS6" s="35">
        <f t="shared" ref="CS6:DB6" si="6">CS7</f>
        <v>95.69</v>
      </c>
      <c r="CT6" s="35">
        <f>CT7</f>
        <v>95.69</v>
      </c>
      <c r="CU6" s="35">
        <f>CU7</f>
        <v>89.54</v>
      </c>
      <c r="CV6" s="35">
        <f>CV7</f>
        <v>89.54</v>
      </c>
      <c r="CW6" s="35" t="str">
        <f t="shared" si="6"/>
        <v>-</v>
      </c>
      <c r="CX6" s="35">
        <f t="shared" si="6"/>
        <v>50.28</v>
      </c>
      <c r="CY6" s="35">
        <f t="shared" si="6"/>
        <v>51.42</v>
      </c>
      <c r="CZ6" s="35">
        <f t="shared" si="6"/>
        <v>50.9</v>
      </c>
      <c r="DA6" s="35">
        <f t="shared" si="6"/>
        <v>49.05</v>
      </c>
      <c r="DB6" s="35">
        <f t="shared" si="6"/>
        <v>50.94</v>
      </c>
      <c r="DC6" s="33" t="str">
        <f>IF(DC7="-","【-】","【"&amp;SUBSTITUTE(TEXT(DC7,"#,##0.00"),"-","△")&amp;"】")</f>
        <v>【76.67】</v>
      </c>
      <c r="DD6" s="35">
        <f t="shared" ref="DD6:DM6" si="7">DD7</f>
        <v>82.29</v>
      </c>
      <c r="DE6" s="35">
        <f>DE7</f>
        <v>82.86</v>
      </c>
      <c r="DF6" s="35">
        <f>DF7</f>
        <v>83.44</v>
      </c>
      <c r="DG6" s="35">
        <f>DG7</f>
        <v>84.02</v>
      </c>
      <c r="DH6" s="35" t="str">
        <f t="shared" si="7"/>
        <v>-</v>
      </c>
      <c r="DI6" s="35">
        <f t="shared" si="7"/>
        <v>53.4</v>
      </c>
      <c r="DJ6" s="35">
        <f t="shared" si="7"/>
        <v>53.49</v>
      </c>
      <c r="DK6" s="35">
        <f t="shared" si="7"/>
        <v>54.3</v>
      </c>
      <c r="DL6" s="35">
        <f t="shared" si="7"/>
        <v>55.32</v>
      </c>
      <c r="DM6" s="35">
        <f t="shared" si="7"/>
        <v>55.08</v>
      </c>
      <c r="DN6" s="33" t="str">
        <f>IF(DN7="-","【-】","【"&amp;SUBSTITUTE(TEXT(DN7,"#,##0.00"),"-","△")&amp;"】")</f>
        <v>【60.20】</v>
      </c>
      <c r="DO6" s="35">
        <f t="shared" ref="DO6:DX6" si="8">DO7</f>
        <v>0</v>
      </c>
      <c r="DP6" s="35">
        <f>DP7</f>
        <v>0</v>
      </c>
      <c r="DQ6" s="35">
        <f>DQ7</f>
        <v>0</v>
      </c>
      <c r="DR6" s="35">
        <f>DR7</f>
        <v>0</v>
      </c>
      <c r="DS6" s="35" t="str">
        <f t="shared" si="8"/>
        <v>-</v>
      </c>
      <c r="DT6" s="35">
        <f t="shared" si="8"/>
        <v>3.46</v>
      </c>
      <c r="DU6" s="35">
        <f t="shared" si="8"/>
        <v>3.28</v>
      </c>
      <c r="DV6" s="35">
        <f t="shared" si="8"/>
        <v>4.66</v>
      </c>
      <c r="DW6" s="35">
        <f t="shared" si="8"/>
        <v>7.35</v>
      </c>
      <c r="DX6" s="35">
        <f t="shared" si="8"/>
        <v>7.6</v>
      </c>
      <c r="DY6" s="33" t="str">
        <f>IF(DY7="-","【-】","【"&amp;SUBSTITUTE(TEXT(DY7,"#,##0.00"),"-","△")&amp;"】")</f>
        <v>【48.27】</v>
      </c>
      <c r="DZ6" s="35">
        <f t="shared" ref="DZ6:EI6" si="9">DZ7</f>
        <v>0</v>
      </c>
      <c r="EA6" s="35">
        <f>EA7</f>
        <v>0</v>
      </c>
      <c r="EB6" s="35">
        <f>EB7</f>
        <v>0</v>
      </c>
      <c r="EC6" s="35">
        <f>EC7</f>
        <v>0</v>
      </c>
      <c r="ED6" s="35" t="str">
        <f t="shared" si="9"/>
        <v>-</v>
      </c>
      <c r="EE6" s="35">
        <f t="shared" si="9"/>
        <v>0.13</v>
      </c>
      <c r="EF6" s="35">
        <f t="shared" si="9"/>
        <v>0.02</v>
      </c>
      <c r="EG6" s="35">
        <f t="shared" si="9"/>
        <v>0.06</v>
      </c>
      <c r="EH6" s="35">
        <f t="shared" si="9"/>
        <v>0.09</v>
      </c>
      <c r="EI6" s="35">
        <f t="shared" si="9"/>
        <v>0.4</v>
      </c>
      <c r="EJ6" s="33" t="str">
        <f>IF(EJ7="-","【-】","【"&amp;SUBSTITUTE(TEXT(EJ7,"#,##0.00"),"-","△")&amp;"】")</f>
        <v>【0.22】</v>
      </c>
    </row>
    <row r="7" spans="1:140" s="36" customFormat="1" x14ac:dyDescent="0.15">
      <c r="A7"/>
      <c r="B7" s="37" t="s">
        <v>90</v>
      </c>
      <c r="C7" s="37" t="s">
        <v>91</v>
      </c>
      <c r="D7" s="37" t="s">
        <v>92</v>
      </c>
      <c r="E7" s="37" t="s">
        <v>93</v>
      </c>
      <c r="F7" s="37" t="s">
        <v>94</v>
      </c>
      <c r="G7" s="37" t="s">
        <v>95</v>
      </c>
      <c r="H7" s="37" t="s">
        <v>96</v>
      </c>
      <c r="I7" s="37" t="s">
        <v>97</v>
      </c>
      <c r="J7" s="37" t="s">
        <v>98</v>
      </c>
      <c r="K7" s="38" t="s">
        <v>99</v>
      </c>
      <c r="L7" s="37" t="s">
        <v>100</v>
      </c>
      <c r="M7" s="38">
        <v>1</v>
      </c>
      <c r="N7" s="38">
        <v>1388</v>
      </c>
      <c r="O7" s="39" t="s">
        <v>99</v>
      </c>
      <c r="P7" s="39">
        <v>95.5</v>
      </c>
      <c r="Q7" s="38" t="s">
        <v>99</v>
      </c>
      <c r="R7" s="38" t="s">
        <v>99</v>
      </c>
      <c r="S7" s="37" t="s">
        <v>101</v>
      </c>
      <c r="T7" s="40">
        <v>100</v>
      </c>
      <c r="U7" s="40">
        <v>123.56</v>
      </c>
      <c r="V7" s="40">
        <v>102.24</v>
      </c>
      <c r="W7" s="40">
        <v>115.42</v>
      </c>
      <c r="X7" s="40">
        <v>107.98</v>
      </c>
      <c r="Y7" s="40">
        <v>113.67</v>
      </c>
      <c r="Z7" s="40">
        <v>110.79</v>
      </c>
      <c r="AA7" s="40">
        <v>108.76</v>
      </c>
      <c r="AB7" s="40">
        <v>110.19</v>
      </c>
      <c r="AC7" s="41">
        <v>113.73</v>
      </c>
      <c r="AD7" s="40">
        <v>117.41</v>
      </c>
      <c r="AE7" s="40">
        <v>0</v>
      </c>
      <c r="AF7" s="40">
        <v>0</v>
      </c>
      <c r="AG7" s="40">
        <v>0</v>
      </c>
      <c r="AH7" s="40">
        <v>0</v>
      </c>
      <c r="AI7" s="40">
        <v>18.97</v>
      </c>
      <c r="AJ7" s="40">
        <v>118.97</v>
      </c>
      <c r="AK7" s="40">
        <v>121.15</v>
      </c>
      <c r="AL7" s="40">
        <v>125.8</v>
      </c>
      <c r="AM7" s="40">
        <v>132.55000000000001</v>
      </c>
      <c r="AN7" s="40">
        <v>134.69</v>
      </c>
      <c r="AO7" s="40">
        <v>23.68</v>
      </c>
      <c r="AP7" s="40">
        <v>293.61</v>
      </c>
      <c r="AQ7" s="40">
        <v>644.74</v>
      </c>
      <c r="AR7" s="40">
        <v>1282.94</v>
      </c>
      <c r="AS7" s="40">
        <v>856.79</v>
      </c>
      <c r="AT7" s="40">
        <v>3546.72</v>
      </c>
      <c r="AU7" s="40">
        <v>730.25</v>
      </c>
      <c r="AV7" s="40">
        <v>868.31</v>
      </c>
      <c r="AW7" s="40">
        <v>732.52</v>
      </c>
      <c r="AX7" s="40">
        <v>819.73</v>
      </c>
      <c r="AY7" s="40">
        <v>834.05</v>
      </c>
      <c r="AZ7" s="40">
        <v>462.72</v>
      </c>
      <c r="BA7" s="40">
        <v>8.8800000000000008</v>
      </c>
      <c r="BB7" s="40">
        <v>6.02</v>
      </c>
      <c r="BC7" s="40">
        <v>3.22</v>
      </c>
      <c r="BD7" s="40">
        <v>0</v>
      </c>
      <c r="BE7" s="40">
        <v>0</v>
      </c>
      <c r="BF7" s="40">
        <v>514.66</v>
      </c>
      <c r="BG7" s="40">
        <v>504.81</v>
      </c>
      <c r="BH7" s="40">
        <v>498.01</v>
      </c>
      <c r="BI7" s="40">
        <v>490.39</v>
      </c>
      <c r="BJ7" s="40">
        <v>475.44</v>
      </c>
      <c r="BK7" s="40">
        <v>233.92</v>
      </c>
      <c r="BL7" s="40">
        <v>84.69</v>
      </c>
      <c r="BM7" s="40">
        <v>128.91999999999999</v>
      </c>
      <c r="BN7" s="40">
        <v>102.61</v>
      </c>
      <c r="BO7" s="40">
        <v>118.76</v>
      </c>
      <c r="BP7" s="40">
        <v>107.91</v>
      </c>
      <c r="BQ7" s="40">
        <v>95.99</v>
      </c>
      <c r="BR7" s="40">
        <v>94.91</v>
      </c>
      <c r="BS7" s="40">
        <v>90.22</v>
      </c>
      <c r="BT7" s="40">
        <v>90.8</v>
      </c>
      <c r="BU7" s="40">
        <v>93.49</v>
      </c>
      <c r="BV7" s="40">
        <v>112.31</v>
      </c>
      <c r="BW7" s="40">
        <v>53.88</v>
      </c>
      <c r="BX7" s="40">
        <v>35.46</v>
      </c>
      <c r="BY7" s="40">
        <v>44.71</v>
      </c>
      <c r="BZ7" s="40">
        <v>39.39</v>
      </c>
      <c r="CA7" s="40">
        <v>43.84</v>
      </c>
      <c r="CB7" s="40">
        <v>44.55</v>
      </c>
      <c r="CC7" s="40">
        <v>47.36</v>
      </c>
      <c r="CD7" s="40">
        <v>49.94</v>
      </c>
      <c r="CE7" s="40">
        <v>50.56</v>
      </c>
      <c r="CF7" s="40">
        <v>49.4</v>
      </c>
      <c r="CG7" s="40">
        <v>19.07</v>
      </c>
      <c r="CH7" s="40">
        <v>42.62</v>
      </c>
      <c r="CI7" s="40">
        <v>42.34</v>
      </c>
      <c r="CJ7" s="40">
        <v>42.06</v>
      </c>
      <c r="CK7" s="40">
        <v>43.63</v>
      </c>
      <c r="CL7" s="40" t="s">
        <v>99</v>
      </c>
      <c r="CM7" s="40">
        <v>35.24</v>
      </c>
      <c r="CN7" s="40">
        <v>35.22</v>
      </c>
      <c r="CO7" s="40">
        <v>34.92</v>
      </c>
      <c r="CP7" s="40">
        <v>34.19</v>
      </c>
      <c r="CQ7" s="40">
        <v>36.65</v>
      </c>
      <c r="CR7" s="40">
        <v>54.01</v>
      </c>
      <c r="CS7" s="40">
        <v>95.69</v>
      </c>
      <c r="CT7" s="40">
        <v>95.69</v>
      </c>
      <c r="CU7" s="40">
        <v>89.54</v>
      </c>
      <c r="CV7" s="40">
        <v>89.54</v>
      </c>
      <c r="CW7" s="40" t="s">
        <v>99</v>
      </c>
      <c r="CX7" s="40">
        <v>50.28</v>
      </c>
      <c r="CY7" s="40">
        <v>51.42</v>
      </c>
      <c r="CZ7" s="40">
        <v>50.9</v>
      </c>
      <c r="DA7" s="40">
        <v>49.05</v>
      </c>
      <c r="DB7" s="40">
        <v>50.94</v>
      </c>
      <c r="DC7" s="40">
        <v>76.67</v>
      </c>
      <c r="DD7" s="40">
        <v>82.29</v>
      </c>
      <c r="DE7" s="40">
        <v>82.86</v>
      </c>
      <c r="DF7" s="40">
        <v>83.44</v>
      </c>
      <c r="DG7" s="40">
        <v>84.02</v>
      </c>
      <c r="DH7" s="40" t="s">
        <v>99</v>
      </c>
      <c r="DI7" s="40">
        <v>53.4</v>
      </c>
      <c r="DJ7" s="40">
        <v>53.49</v>
      </c>
      <c r="DK7" s="40">
        <v>54.3</v>
      </c>
      <c r="DL7" s="40">
        <v>55.32</v>
      </c>
      <c r="DM7" s="40">
        <v>55.08</v>
      </c>
      <c r="DN7" s="40">
        <v>60.2</v>
      </c>
      <c r="DO7" s="40">
        <v>0</v>
      </c>
      <c r="DP7" s="40">
        <v>0</v>
      </c>
      <c r="DQ7" s="40">
        <v>0</v>
      </c>
      <c r="DR7" s="40">
        <v>0</v>
      </c>
      <c r="DS7" s="40" t="s">
        <v>99</v>
      </c>
      <c r="DT7" s="40">
        <v>3.46</v>
      </c>
      <c r="DU7" s="40">
        <v>3.28</v>
      </c>
      <c r="DV7" s="40">
        <v>4.66</v>
      </c>
      <c r="DW7" s="40">
        <v>7.35</v>
      </c>
      <c r="DX7" s="40">
        <v>7.6</v>
      </c>
      <c r="DY7" s="40">
        <v>48.27</v>
      </c>
      <c r="DZ7" s="40">
        <v>0</v>
      </c>
      <c r="EA7" s="40">
        <v>0</v>
      </c>
      <c r="EB7" s="40">
        <v>0</v>
      </c>
      <c r="EC7" s="40">
        <v>0</v>
      </c>
      <c r="ED7" s="40" t="s">
        <v>99</v>
      </c>
      <c r="EE7" s="40">
        <v>0.13</v>
      </c>
      <c r="EF7" s="40">
        <v>0.02</v>
      </c>
      <c r="EG7" s="40">
        <v>0.06</v>
      </c>
      <c r="EH7" s="40">
        <v>0.09</v>
      </c>
      <c r="EI7" s="40">
        <v>0.4</v>
      </c>
      <c r="EJ7" s="40">
        <v>0.22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102</v>
      </c>
      <c r="C9" s="43" t="s">
        <v>103</v>
      </c>
      <c r="D9" s="43" t="s">
        <v>104</v>
      </c>
      <c r="E9" s="43" t="s">
        <v>105</v>
      </c>
      <c r="F9" s="43" t="s">
        <v>106</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43</v>
      </c>
      <c r="B10" s="44" t="str">
        <f>IF(VALUE($B$7)=0,"",IF(VALUE($B$7)&gt;2022,"R"&amp;TEXT(VALUE($B$7)-2022,"00"),"H"&amp;VALUE($B$7)-1992))</f>
        <v>H29</v>
      </c>
      <c r="C10" s="44" t="str">
        <f>IF(VALUE($B$7)=0,"",IF(VALUE($B$7)&gt;2021,"R"&amp;TEXT(VALUE($B$7)-2021,"00"),"H"&amp;VALUE($B$7)-1991))</f>
        <v>H30</v>
      </c>
      <c r="D10" s="44" t="str">
        <f>IF(VALUE($B$7)=0,"",IF(VALUE($B$7)&gt;2020,"R"&amp;TEXT(VALUE($B$7)-2020,"00"),"H"&amp;VALUE($B$7)-1990))</f>
        <v>R01</v>
      </c>
      <c r="E10" s="44" t="str">
        <f>IF(VALUE($B$7)=0,"",IF(VALUE($B$7)&gt;2019,"R"&amp;TEXT(VALUE($B$7)-2019,"00"),"H"&amp;VALUE($B$7)-1989))</f>
        <v>R02</v>
      </c>
      <c r="F10" s="44" t="str">
        <f>IF(VALUE($B$7)=0,"",IF(VALUE($B$7)&gt;2018,"R"&amp;TEXT(VALUE($B$7)-2018,"00"),"H"&amp;VALUE($B$7)-1988))</f>
        <v>R03</v>
      </c>
      <c r="T10" s="45"/>
      <c r="U10" s="46" t="str">
        <f>$B$10</f>
        <v>H29</v>
      </c>
      <c r="V10" s="46" t="str">
        <f>$C$10</f>
        <v>H30</v>
      </c>
      <c r="W10" s="46" t="str">
        <f>$D$10</f>
        <v>R01</v>
      </c>
      <c r="X10" s="46" t="str">
        <f>$E$10</f>
        <v>R02</v>
      </c>
      <c r="Y10" s="46" t="str">
        <f>$F$10</f>
        <v>R03</v>
      </c>
      <c r="AE10" s="45"/>
      <c r="AF10" s="46" t="str">
        <f>$B$10</f>
        <v>H29</v>
      </c>
      <c r="AG10" s="46" t="str">
        <f>$C$10</f>
        <v>H30</v>
      </c>
      <c r="AH10" s="46" t="str">
        <f>$D$10</f>
        <v>R01</v>
      </c>
      <c r="AI10" s="46" t="str">
        <f>$E$10</f>
        <v>R02</v>
      </c>
      <c r="AJ10" s="46" t="str">
        <f>$F$10</f>
        <v>R03</v>
      </c>
      <c r="AP10" s="45"/>
      <c r="AQ10" s="46" t="str">
        <f>$B$10</f>
        <v>H29</v>
      </c>
      <c r="AR10" s="46" t="str">
        <f>$C$10</f>
        <v>H30</v>
      </c>
      <c r="AS10" s="46" t="str">
        <f>$D$10</f>
        <v>R01</v>
      </c>
      <c r="AT10" s="46" t="str">
        <f>$E$10</f>
        <v>R02</v>
      </c>
      <c r="AU10" s="46" t="str">
        <f>$F$10</f>
        <v>R03</v>
      </c>
      <c r="BA10" s="45"/>
      <c r="BB10" s="46" t="str">
        <f>$B$10</f>
        <v>H29</v>
      </c>
      <c r="BC10" s="46" t="str">
        <f>$C$10</f>
        <v>H30</v>
      </c>
      <c r="BD10" s="46" t="str">
        <f>$D$10</f>
        <v>R01</v>
      </c>
      <c r="BE10" s="46" t="str">
        <f>$E$10</f>
        <v>R02</v>
      </c>
      <c r="BF10" s="46" t="str">
        <f>$F$10</f>
        <v>R03</v>
      </c>
      <c r="BL10" s="45"/>
      <c r="BM10" s="46" t="str">
        <f>$B$10</f>
        <v>H29</v>
      </c>
      <c r="BN10" s="46" t="str">
        <f>$C$10</f>
        <v>H30</v>
      </c>
      <c r="BO10" s="46" t="str">
        <f>$D$10</f>
        <v>R01</v>
      </c>
      <c r="BP10" s="46" t="str">
        <f>$E$10</f>
        <v>R02</v>
      </c>
      <c r="BQ10" s="46" t="str">
        <f>$F$10</f>
        <v>R03</v>
      </c>
      <c r="BW10" s="45"/>
      <c r="BX10" s="46" t="str">
        <f>$B$10</f>
        <v>H29</v>
      </c>
      <c r="BY10" s="46" t="str">
        <f>$C$10</f>
        <v>H30</v>
      </c>
      <c r="BZ10" s="46" t="str">
        <f>$D$10</f>
        <v>R01</v>
      </c>
      <c r="CA10" s="46" t="str">
        <f>$E$10</f>
        <v>R02</v>
      </c>
      <c r="CB10" s="46" t="str">
        <f>$F$10</f>
        <v>R03</v>
      </c>
      <c r="CH10" s="45"/>
      <c r="CI10" s="46" t="str">
        <f>$B$10</f>
        <v>H29</v>
      </c>
      <c r="CJ10" s="46" t="str">
        <f>$C$10</f>
        <v>H30</v>
      </c>
      <c r="CK10" s="46" t="str">
        <f>$D$10</f>
        <v>R01</v>
      </c>
      <c r="CL10" s="46" t="str">
        <f>$E$10</f>
        <v>R02</v>
      </c>
      <c r="CM10" s="46" t="str">
        <f>$F$10</f>
        <v>R03</v>
      </c>
      <c r="CS10" s="45"/>
      <c r="CT10" s="46" t="str">
        <f>$B$10</f>
        <v>H29</v>
      </c>
      <c r="CU10" s="46" t="str">
        <f>$C$10</f>
        <v>H30</v>
      </c>
      <c r="CV10" s="46" t="str">
        <f>$D$10</f>
        <v>R01</v>
      </c>
      <c r="CW10" s="46" t="str">
        <f>$E$10</f>
        <v>R02</v>
      </c>
      <c r="CX10" s="46" t="str">
        <f>$F$10</f>
        <v>R03</v>
      </c>
      <c r="DD10" s="45"/>
      <c r="DE10" s="46" t="str">
        <f>$B$10</f>
        <v>H29</v>
      </c>
      <c r="DF10" s="46" t="str">
        <f>$C$10</f>
        <v>H30</v>
      </c>
      <c r="DG10" s="46" t="str">
        <f>$D$10</f>
        <v>R01</v>
      </c>
      <c r="DH10" s="46" t="str">
        <f>$E$10</f>
        <v>R02</v>
      </c>
      <c r="DI10" s="46" t="str">
        <f>$F$10</f>
        <v>R03</v>
      </c>
      <c r="DO10" s="45"/>
      <c r="DP10" s="46" t="str">
        <f>$B$10</f>
        <v>H29</v>
      </c>
      <c r="DQ10" s="46" t="str">
        <f>$C$10</f>
        <v>H30</v>
      </c>
      <c r="DR10" s="46" t="str">
        <f>$D$10</f>
        <v>R01</v>
      </c>
      <c r="DS10" s="46" t="str">
        <f>$E$10</f>
        <v>R02</v>
      </c>
      <c r="DT10" s="46" t="str">
        <f>$F$10</f>
        <v>R03</v>
      </c>
      <c r="DZ10" s="45"/>
      <c r="EA10" s="46" t="str">
        <f>$B$10</f>
        <v>H29</v>
      </c>
      <c r="EB10" s="46" t="str">
        <f>$C$10</f>
        <v>H30</v>
      </c>
      <c r="EC10" s="46" t="str">
        <f>$D$10</f>
        <v>R01</v>
      </c>
      <c r="ED10" s="46" t="str">
        <f>$E$10</f>
        <v>R02</v>
      </c>
      <c r="EE10" s="46" t="str">
        <f>$F$10</f>
        <v>R03</v>
      </c>
    </row>
    <row r="11" spans="1:140" x14ac:dyDescent="0.15">
      <c r="T11" s="47" t="s">
        <v>23</v>
      </c>
      <c r="U11" s="48">
        <f>IF(T6="-",NA(),T6)</f>
        <v>100</v>
      </c>
      <c r="V11" s="48">
        <f>IF(U6="-",NA(),U6)</f>
        <v>123.56</v>
      </c>
      <c r="W11" s="48">
        <f>IF(V6="-",NA(),V6)</f>
        <v>102.24</v>
      </c>
      <c r="X11" s="48">
        <f>IF(W6="-",NA(),W6)</f>
        <v>115.42</v>
      </c>
      <c r="Y11" s="48">
        <f>IF(X6="-",NA(),X6)</f>
        <v>107.98</v>
      </c>
      <c r="AE11" s="47" t="s">
        <v>23</v>
      </c>
      <c r="AF11" s="48">
        <f>IF(AE6="-",NA(),AE6)</f>
        <v>0</v>
      </c>
      <c r="AG11" s="48">
        <f>IF(AF6="-",NA(),AF6)</f>
        <v>0</v>
      </c>
      <c r="AH11" s="48">
        <f>IF(AG6="-",NA(),AG6)</f>
        <v>0</v>
      </c>
      <c r="AI11" s="48">
        <f>IF(AH6="-",NA(),AH6)</f>
        <v>0</v>
      </c>
      <c r="AJ11" s="48">
        <f>IF(AI6="-",NA(),AI6)</f>
        <v>18.97</v>
      </c>
      <c r="AP11" s="47" t="s">
        <v>23</v>
      </c>
      <c r="AQ11" s="48">
        <f>IF(AP6="-",NA(),AP6)</f>
        <v>293.61</v>
      </c>
      <c r="AR11" s="48">
        <f>IF(AQ6="-",NA(),AQ6)</f>
        <v>644.74</v>
      </c>
      <c r="AS11" s="48">
        <f>IF(AR6="-",NA(),AR6)</f>
        <v>1282.94</v>
      </c>
      <c r="AT11" s="48">
        <f>IF(AS6="-",NA(),AS6)</f>
        <v>856.79</v>
      </c>
      <c r="AU11" s="48">
        <f>IF(AT6="-",NA(),AT6)</f>
        <v>3546.72</v>
      </c>
      <c r="BA11" s="47" t="s">
        <v>23</v>
      </c>
      <c r="BB11" s="48">
        <f>IF(BA6="-",NA(),BA6)</f>
        <v>8.8800000000000008</v>
      </c>
      <c r="BC11" s="48">
        <f>IF(BB6="-",NA(),BB6)</f>
        <v>6.02</v>
      </c>
      <c r="BD11" s="48">
        <f>IF(BC6="-",NA(),BC6)</f>
        <v>3.22</v>
      </c>
      <c r="BE11" s="48">
        <f>IF(BD6="-",NA(),BD6)</f>
        <v>0</v>
      </c>
      <c r="BF11" s="48">
        <f>IF(BE6="-",NA(),BE6)</f>
        <v>0</v>
      </c>
      <c r="BL11" s="47" t="s">
        <v>23</v>
      </c>
      <c r="BM11" s="48">
        <f>IF(BL6="-",NA(),BL6)</f>
        <v>84.69</v>
      </c>
      <c r="BN11" s="48">
        <f>IF(BM6="-",NA(),BM6)</f>
        <v>128.91999999999999</v>
      </c>
      <c r="BO11" s="48">
        <f>IF(BN6="-",NA(),BN6)</f>
        <v>102.61</v>
      </c>
      <c r="BP11" s="48">
        <f>IF(BO6="-",NA(),BO6)</f>
        <v>118.76</v>
      </c>
      <c r="BQ11" s="48">
        <f>IF(BP6="-",NA(),BP6)</f>
        <v>107.91</v>
      </c>
      <c r="BW11" s="47" t="s">
        <v>23</v>
      </c>
      <c r="BX11" s="48">
        <f>IF(BW6="-",NA(),BW6)</f>
        <v>53.88</v>
      </c>
      <c r="BY11" s="48">
        <f>IF(BX6="-",NA(),BX6)</f>
        <v>35.46</v>
      </c>
      <c r="BZ11" s="48">
        <f>IF(BY6="-",NA(),BY6)</f>
        <v>44.71</v>
      </c>
      <c r="CA11" s="48">
        <f>IF(BZ6="-",NA(),BZ6)</f>
        <v>39.39</v>
      </c>
      <c r="CB11" s="48">
        <f>IF(CA6="-",NA(),CA6)</f>
        <v>43.84</v>
      </c>
      <c r="CH11" s="47" t="s">
        <v>23</v>
      </c>
      <c r="CI11" s="48">
        <f>IF(CH6="-",NA(),CH6)</f>
        <v>42.62</v>
      </c>
      <c r="CJ11" s="48">
        <f>IF(CI6="-",NA(),CI6)</f>
        <v>42.34</v>
      </c>
      <c r="CK11" s="48">
        <f>IF(CJ6="-",NA(),CJ6)</f>
        <v>42.06</v>
      </c>
      <c r="CL11" s="48">
        <f>IF(CK6="-",NA(),CK6)</f>
        <v>43.63</v>
      </c>
      <c r="CM11" s="48" t="e">
        <f>IF(CL6="-",NA(),CL6)</f>
        <v>#N/A</v>
      </c>
      <c r="CS11" s="47" t="s">
        <v>23</v>
      </c>
      <c r="CT11" s="48">
        <f>IF(CS6="-",NA(),CS6)</f>
        <v>95.69</v>
      </c>
      <c r="CU11" s="48">
        <f>IF(CT6="-",NA(),CT6)</f>
        <v>95.69</v>
      </c>
      <c r="CV11" s="48">
        <f>IF(CU6="-",NA(),CU6)</f>
        <v>89.54</v>
      </c>
      <c r="CW11" s="48">
        <f>IF(CV6="-",NA(),CV6)</f>
        <v>89.54</v>
      </c>
      <c r="CX11" s="48" t="e">
        <f>IF(CW6="-",NA(),CW6)</f>
        <v>#N/A</v>
      </c>
      <c r="DD11" s="47" t="s">
        <v>23</v>
      </c>
      <c r="DE11" s="48">
        <f>IF(DD6="-",NA(),DD6)</f>
        <v>82.29</v>
      </c>
      <c r="DF11" s="48">
        <f>IF(DE6="-",NA(),DE6)</f>
        <v>82.86</v>
      </c>
      <c r="DG11" s="48">
        <f>IF(DF6="-",NA(),DF6)</f>
        <v>83.44</v>
      </c>
      <c r="DH11" s="48">
        <f>IF(DG6="-",NA(),DG6)</f>
        <v>84.02</v>
      </c>
      <c r="DI11" s="48" t="e">
        <f>IF(DH6="-",NA(),DH6)</f>
        <v>#N/A</v>
      </c>
      <c r="DO11" s="47" t="s">
        <v>23</v>
      </c>
      <c r="DP11" s="48">
        <f>IF(DO6="-",NA(),DO6)</f>
        <v>0</v>
      </c>
      <c r="DQ11" s="48">
        <f>IF(DP6="-",NA(),DP6)</f>
        <v>0</v>
      </c>
      <c r="DR11" s="48">
        <f>IF(DQ6="-",NA(),DQ6)</f>
        <v>0</v>
      </c>
      <c r="DS11" s="48">
        <f>IF(DR6="-",NA(),DR6)</f>
        <v>0</v>
      </c>
      <c r="DT11" s="48" t="e">
        <f>IF(DS6="-",NA(),DS6)</f>
        <v>#N/A</v>
      </c>
      <c r="DZ11" s="47" t="s">
        <v>23</v>
      </c>
      <c r="EA11" s="48">
        <f>IF(DZ6="-",NA(),DZ6)</f>
        <v>0</v>
      </c>
      <c r="EB11" s="48">
        <f>IF(EA6="-",NA(),EA6)</f>
        <v>0</v>
      </c>
      <c r="EC11" s="48">
        <f>IF(EB6="-",NA(),EB6)</f>
        <v>0</v>
      </c>
      <c r="ED11" s="48">
        <f>IF(EC6="-",NA(),EC6)</f>
        <v>0</v>
      </c>
      <c r="EE11" s="48" t="e">
        <f>IF(ED6="-",NA(),ED6)</f>
        <v>#N/A</v>
      </c>
    </row>
    <row r="12" spans="1:140" x14ac:dyDescent="0.15">
      <c r="T12" s="47" t="s">
        <v>24</v>
      </c>
      <c r="U12" s="48">
        <f>IF(Y6="-",NA(),Y6)</f>
        <v>113.67</v>
      </c>
      <c r="V12" s="48">
        <f>IF(Z6="-",NA(),Z6)</f>
        <v>110.79</v>
      </c>
      <c r="W12" s="48">
        <f>IF(AA6="-",NA(),AA6)</f>
        <v>108.76</v>
      </c>
      <c r="X12" s="48">
        <f>IF(AB6="-",NA(),AB6)</f>
        <v>110.19</v>
      </c>
      <c r="Y12" s="48">
        <f>IF(AC6="-",NA(),AC6)</f>
        <v>113.73</v>
      </c>
      <c r="AE12" s="47" t="s">
        <v>24</v>
      </c>
      <c r="AF12" s="48">
        <f>IF(AJ6="-",NA(),AJ6)</f>
        <v>118.97</v>
      </c>
      <c r="AG12" s="48">
        <f t="shared" ref="AG12:AJ12" si="10">IF(AK6="-",NA(),AK6)</f>
        <v>121.15</v>
      </c>
      <c r="AH12" s="48">
        <f t="shared" si="10"/>
        <v>125.8</v>
      </c>
      <c r="AI12" s="48">
        <f t="shared" si="10"/>
        <v>132.55000000000001</v>
      </c>
      <c r="AJ12" s="48">
        <f t="shared" si="10"/>
        <v>134.69</v>
      </c>
      <c r="AP12" s="47" t="s">
        <v>24</v>
      </c>
      <c r="AQ12" s="48">
        <f>IF(AU6="-",NA(),AU6)</f>
        <v>730.25</v>
      </c>
      <c r="AR12" s="48">
        <f t="shared" ref="AR12:AU12" si="11">IF(AV6="-",NA(),AV6)</f>
        <v>868.31</v>
      </c>
      <c r="AS12" s="48">
        <f t="shared" si="11"/>
        <v>732.52</v>
      </c>
      <c r="AT12" s="48">
        <f t="shared" si="11"/>
        <v>819.73</v>
      </c>
      <c r="AU12" s="48">
        <f t="shared" si="11"/>
        <v>834.05</v>
      </c>
      <c r="BA12" s="47" t="s">
        <v>24</v>
      </c>
      <c r="BB12" s="48">
        <f>IF(BF6="-",NA(),BF6)</f>
        <v>514.66</v>
      </c>
      <c r="BC12" s="48">
        <f t="shared" ref="BC12:BF12" si="12">IF(BG6="-",NA(),BG6)</f>
        <v>504.81</v>
      </c>
      <c r="BD12" s="48">
        <f t="shared" si="12"/>
        <v>498.01</v>
      </c>
      <c r="BE12" s="48">
        <f t="shared" si="12"/>
        <v>490.39</v>
      </c>
      <c r="BF12" s="48">
        <f t="shared" si="12"/>
        <v>475.44</v>
      </c>
      <c r="BL12" s="47" t="s">
        <v>24</v>
      </c>
      <c r="BM12" s="48">
        <f>IF(BQ6="-",NA(),BQ6)</f>
        <v>95.99</v>
      </c>
      <c r="BN12" s="48">
        <f t="shared" ref="BN12:BQ12" si="13">IF(BR6="-",NA(),BR6)</f>
        <v>94.91</v>
      </c>
      <c r="BO12" s="48">
        <f t="shared" si="13"/>
        <v>90.22</v>
      </c>
      <c r="BP12" s="48">
        <f t="shared" si="13"/>
        <v>90.8</v>
      </c>
      <c r="BQ12" s="48">
        <f t="shared" si="13"/>
        <v>93.49</v>
      </c>
      <c r="BW12" s="47" t="s">
        <v>24</v>
      </c>
      <c r="BX12" s="48">
        <f>IF(CB6="-",NA(),CB6)</f>
        <v>44.55</v>
      </c>
      <c r="BY12" s="48">
        <f t="shared" ref="BY12:CB12" si="14">IF(CC6="-",NA(),CC6)</f>
        <v>47.36</v>
      </c>
      <c r="BZ12" s="48">
        <f t="shared" si="14"/>
        <v>49.94</v>
      </c>
      <c r="CA12" s="48">
        <f t="shared" si="14"/>
        <v>50.56</v>
      </c>
      <c r="CB12" s="48">
        <f t="shared" si="14"/>
        <v>49.4</v>
      </c>
      <c r="CH12" s="47" t="s">
        <v>24</v>
      </c>
      <c r="CI12" s="48">
        <f>IF(CM6="-",NA(),CM6)</f>
        <v>35.24</v>
      </c>
      <c r="CJ12" s="48">
        <f t="shared" ref="CJ12:CM12" si="15">IF(CN6="-",NA(),CN6)</f>
        <v>35.22</v>
      </c>
      <c r="CK12" s="48">
        <f t="shared" si="15"/>
        <v>34.92</v>
      </c>
      <c r="CL12" s="48">
        <f t="shared" si="15"/>
        <v>34.19</v>
      </c>
      <c r="CM12" s="48">
        <f t="shared" si="15"/>
        <v>36.65</v>
      </c>
      <c r="CS12" s="47" t="s">
        <v>24</v>
      </c>
      <c r="CT12" s="48">
        <f>IF(CX6="-",NA(),CX6)</f>
        <v>50.28</v>
      </c>
      <c r="CU12" s="48">
        <f t="shared" ref="CU12:CX12" si="16">IF(CY6="-",NA(),CY6)</f>
        <v>51.42</v>
      </c>
      <c r="CV12" s="48">
        <f t="shared" si="16"/>
        <v>50.9</v>
      </c>
      <c r="CW12" s="48">
        <f t="shared" si="16"/>
        <v>49.05</v>
      </c>
      <c r="CX12" s="48">
        <f t="shared" si="16"/>
        <v>50.94</v>
      </c>
      <c r="DD12" s="47" t="s">
        <v>24</v>
      </c>
      <c r="DE12" s="48">
        <f>IF(DI6="-",NA(),DI6)</f>
        <v>53.4</v>
      </c>
      <c r="DF12" s="48">
        <f t="shared" ref="DF12:DI12" si="17">IF(DJ6="-",NA(),DJ6)</f>
        <v>53.49</v>
      </c>
      <c r="DG12" s="48">
        <f t="shared" si="17"/>
        <v>54.3</v>
      </c>
      <c r="DH12" s="48">
        <f t="shared" si="17"/>
        <v>55.32</v>
      </c>
      <c r="DI12" s="48">
        <f t="shared" si="17"/>
        <v>55.08</v>
      </c>
      <c r="DO12" s="47" t="s">
        <v>24</v>
      </c>
      <c r="DP12" s="48">
        <f>IF(DT6="-",NA(),DT6)</f>
        <v>3.46</v>
      </c>
      <c r="DQ12" s="48">
        <f t="shared" ref="DQ12:DT12" si="18">IF(DU6="-",NA(),DU6)</f>
        <v>3.28</v>
      </c>
      <c r="DR12" s="48">
        <f t="shared" si="18"/>
        <v>4.66</v>
      </c>
      <c r="DS12" s="48">
        <f t="shared" si="18"/>
        <v>7.35</v>
      </c>
      <c r="DT12" s="48">
        <f t="shared" si="18"/>
        <v>7.6</v>
      </c>
      <c r="DZ12" s="47" t="s">
        <v>24</v>
      </c>
      <c r="EA12" s="48">
        <f>IF(EE6="-",NA(),EE6)</f>
        <v>0.13</v>
      </c>
      <c r="EB12" s="48">
        <f t="shared" ref="EB12:EE12" si="19">IF(EF6="-",NA(),EF6)</f>
        <v>0.02</v>
      </c>
      <c r="EC12" s="48">
        <f t="shared" si="19"/>
        <v>0.06</v>
      </c>
      <c r="ED12" s="48">
        <f t="shared" si="19"/>
        <v>0.09</v>
      </c>
      <c r="EE12" s="48">
        <f t="shared" si="19"/>
        <v>0.4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　翔太郎</cp:lastModifiedBy>
  <cp:lastPrinted>2023-01-27T07:00:00Z</cp:lastPrinted>
  <dcterms:created xsi:type="dcterms:W3CDTF">2022-12-01T02:34:00Z</dcterms:created>
  <dcterms:modified xsi:type="dcterms:W3CDTF">2023-01-27T07:42:41Z</dcterms:modified>
  <cp:category/>
</cp:coreProperties>
</file>