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上下水道課\suidou\報告・回答関係\2021\20220113公営企業に係る経営比較分析表（令和２年度決算）の分析等について\"/>
    </mc:Choice>
  </mc:AlternateContent>
  <workbookProtection workbookAlgorithmName="SHA-512" workbookHashValue="chEg6qs4VwLwPQwUcll+aCxwXafbKe3bT0w8M4pAEL/YD+Jf2rC7XuMjYZn74SPhLk7I5eZt+fScrWzkgoaJwA==" workbookSaltValue="zmdA7q7MmpiznlbBsI5Ayg=="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AT10" i="4"/>
  <c r="AL10" i="4"/>
  <c r="AD10" i="4"/>
  <c r="W10" i="4"/>
  <c r="I10" i="4"/>
  <c r="B10" i="4"/>
  <c r="BB8" i="4"/>
  <c r="AL8" i="4"/>
  <c r="AD8" i="4"/>
  <c r="P8" i="4"/>
  <c r="I8" i="4"/>
  <c r="B8" i="4"/>
</calcChain>
</file>

<file path=xl/sharedStrings.xml><?xml version="1.0" encoding="utf-8"?>
<sst xmlns="http://schemas.openxmlformats.org/spreadsheetml/2006/main" count="321" uniqueCount="118">
  <si>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</si>
  <si>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</si>
  <si>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</si>
  <si>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</si>
  <si>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</si>
  <si>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</si>
  <si>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</si>
  <si>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</si>
  <si>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</si>
  <si>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</si>
  <si>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</si>
  <si>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</si>
  <si>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</si>
  <si>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</si>
  <si>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</si>
  <si>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</si>
  <si>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</si>
  <si>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</si>
  <si>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</si>
  <si>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</si>
  <si>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</si>
  <si>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</si>
  <si>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</si>
  <si>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</si>
  <si>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</si>
  <si>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</si>
  <si>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</si>
  <si>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</si>
  <si>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</si>
  <si>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</si>
  <si>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</si>
  <si>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</si>
  <si>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</si>
  <si>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</si>
  <si>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</si>
  <si>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</si>
  <si>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</si>
  <si>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</si>
  <si>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</si>
  <si>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</si>
  <si>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</si>
  <si>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</si>
  <si>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</si>
  <si>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</si>
  <si>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</si>
  <si>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</si>
  <si>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</si>
  <si>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</si>
  <si>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</si>
  <si>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</si>
  <si>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</si>
  <si>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</si>
  <si>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</si>
  <si>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</si>
  <si>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</si>
  <si>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</si>
  <si>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</si>
  <si>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</si>
  <si>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</si>
  <si>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</si>
  <si>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</si>
  <si>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</si>
  <si>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</si>
  <si>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</si>
  <si>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</si>
  <si>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</si>
  <si>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</si>
  <si>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</si>
  <si>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</si>
  <si>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</si>
  <si>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</si>
  <si>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</si>
  <si>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</si>
  <si>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</si>
  <si>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</si>
  <si>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</si>
  <si>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</si>
  <si>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</si>
  <si>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</si>
  <si>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</si>
  <si>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</si>
  <si>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</si>
  <si>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</si>
  <si>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</si>
  <si>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</si>
  <si>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</si>
  <si>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</si>
  <si>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</si>
  <si>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</si>
  <si>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</si>
  <si>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</si>
  <si>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</si>
  <si>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</si>
  <si>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</si>
  <si>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</si>
  <si>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</si>
  <si>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西郷村</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</si>
  <si>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</si>
  <si>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</si>
  <si>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</si>
  <si>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</si>
  <si>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</si>
  <si>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</si>
  <si>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</si>
  <si>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</si>
  <si>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</si>
  <si>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</si>
  <si>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</si>
  <si>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</si>
  <si>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</si>
  <si>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</si>
  <si>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</si>
  <si>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</si>
  <si>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</si>
  <si>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</si>
  <si>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当村の下水道は供用開始から約28年経過しており、平成28年度に策定したストックマネジメント計画に基づき、計画の見直しを随時図りながら、老朽化対策を行っていく予定である。</t>
    <rPh sb="0" eb="2">
      <t>トウソン</t>
    </rPh>
    <rPh sb="3" eb="6">
      <t>ゲスイドウ</t>
    </rPh>
    <rPh sb="7" eb="9">
      <t>キョウヨウ</t>
    </rPh>
    <rPh sb="9" eb="11">
      <t>カイシ</t>
    </rPh>
    <rPh sb="13" eb="14">
      <t>ヤク</t>
    </rPh>
    <rPh sb="16" eb="17">
      <t>ネン</t>
    </rPh>
    <rPh sb="17" eb="19">
      <t>ケイカ</t>
    </rPh>
    <rPh sb="24" eb="26">
      <t>ヘイセイ</t>
    </rPh>
    <rPh sb="28" eb="30">
      <t>ネンド</t>
    </rPh>
    <rPh sb="31" eb="33">
      <t>サクテイ</t>
    </rPh>
    <rPh sb="45" eb="47">
      <t>ケイカク</t>
    </rPh>
    <rPh sb="48" eb="49">
      <t>モト</t>
    </rPh>
    <rPh sb="52" eb="54">
      <t>ケイカク</t>
    </rPh>
    <rPh sb="55" eb="57">
      <t>ミナオ</t>
    </rPh>
    <rPh sb="59" eb="61">
      <t>ズイジ</t>
    </rPh>
    <rPh sb="61" eb="62">
      <t>ハカ</t>
    </rPh>
    <rPh sb="67" eb="70">
      <t>ロウキュウカ</t>
    </rPh>
    <rPh sb="70" eb="72">
      <t>タイサク</t>
    </rPh>
    <rPh sb="73" eb="74">
      <t>オコナ</t>
    </rPh>
    <rPh sb="78" eb="80">
      <t>ヨテイ</t>
    </rPh>
    <phoneticPr fontId="4"/>
  </si>
  <si>
    <t>現状として一般会計からの繰入の依存度が高く、また今後の人口減少見込みや節水型機器のさらなる普及など、使用料の低下が予想されることや、老朽化対策を早期的に計画していく必要があることからも、経営戦略やストックマネジメント計画を随時見直し、長期的な事業運営に必要な使用料単価の検討等を行う必要がある。</t>
    <rPh sb="0" eb="2">
      <t>ゲンジョウ</t>
    </rPh>
    <rPh sb="5" eb="7">
      <t>イッパン</t>
    </rPh>
    <rPh sb="7" eb="9">
      <t>カイケイ</t>
    </rPh>
    <rPh sb="12" eb="14">
      <t>クリイレ</t>
    </rPh>
    <rPh sb="15" eb="18">
      <t>イゾンド</t>
    </rPh>
    <rPh sb="19" eb="20">
      <t>タカ</t>
    </rPh>
    <rPh sb="24" eb="26">
      <t>コンゴ</t>
    </rPh>
    <rPh sb="27" eb="29">
      <t>ジンコウ</t>
    </rPh>
    <rPh sb="29" eb="31">
      <t>ゲンショウ</t>
    </rPh>
    <rPh sb="31" eb="33">
      <t>ミコ</t>
    </rPh>
    <rPh sb="35" eb="38">
      <t>セッスイガタ</t>
    </rPh>
    <rPh sb="38" eb="40">
      <t>キキ</t>
    </rPh>
    <rPh sb="45" eb="47">
      <t>フキュウ</t>
    </rPh>
    <rPh sb="50" eb="53">
      <t>シヨウリョウ</t>
    </rPh>
    <rPh sb="54" eb="56">
      <t>テイカ</t>
    </rPh>
    <rPh sb="57" eb="59">
      <t>ヨソウ</t>
    </rPh>
    <rPh sb="66" eb="69">
      <t>ロウキュウカ</t>
    </rPh>
    <rPh sb="69" eb="71">
      <t>タイサク</t>
    </rPh>
    <rPh sb="72" eb="74">
      <t>ソウキ</t>
    </rPh>
    <rPh sb="74" eb="75">
      <t>テキ</t>
    </rPh>
    <rPh sb="76" eb="78">
      <t>ケイカク</t>
    </rPh>
    <rPh sb="82" eb="84">
      <t>ヒツヨウ</t>
    </rPh>
    <rPh sb="93" eb="95">
      <t>ケイエイ</t>
    </rPh>
    <rPh sb="95" eb="97">
      <t>センリャク</t>
    </rPh>
    <rPh sb="108" eb="110">
      <t>ケイカク</t>
    </rPh>
    <rPh sb="111" eb="113">
      <t>ズイジ</t>
    </rPh>
    <rPh sb="113" eb="115">
      <t>ミナオ</t>
    </rPh>
    <rPh sb="117" eb="120">
      <t>チョウキテキ</t>
    </rPh>
    <rPh sb="121" eb="123">
      <t>ジギョウ</t>
    </rPh>
    <rPh sb="123" eb="125">
      <t>ウンエイ</t>
    </rPh>
    <rPh sb="126" eb="128">
      <t>ヒツヨウ</t>
    </rPh>
    <rPh sb="129" eb="132">
      <t>シヨウリョウ</t>
    </rPh>
    <rPh sb="132" eb="134">
      <t>タンカ</t>
    </rPh>
    <rPh sb="135" eb="137">
      <t>ケントウ</t>
    </rPh>
    <rPh sb="137" eb="138">
      <t>トウ</t>
    </rPh>
    <rPh sb="139" eb="140">
      <t>オコナ</t>
    </rPh>
    <rPh sb="141" eb="143">
      <t>ヒツヨウ</t>
    </rPh>
    <phoneticPr fontId="4"/>
  </si>
  <si>
    <t>当村は、令和2年度から地方公営企業法の全部を適用したため、経営比較分析上では令和元年度以前の比較は表示されていない。
①経常収支比率：100％以上であり、単年度収支は黒字を確保しているが、長期前受金戻入額や一般会計からの繰入の影響が大きい。（⑤経費回収率が100％を切っている要因の一つでもある。）
③流動比率：100％を大きく下回り、類似団体及び全国の平均と比較しても低水準だが、企業債償還をその年度毎に他会計からの繰入で賄う割合が多いことが主な要因である。
④企業債残高対事業規模比率：全国平均を上回ってはいるが、今後大規模な下水道布設工事を行う見込みはないため、さらに減少していく予定である。
⑤経費回収率：類似団体を上回ってはいるが、100％を切っており、適正な使用料収入の確保が必要となっている。
⑥汚水処理原価：類似団体と比較すると低い水準ではあるが、今後の人口減少等により原価の上昇も見込まれるため、対策が必要である。
⑧水洗化率：類似団体と比較すると高い傾向にあるが、100％を目指し今後も啓発活動に努めたい。</t>
    <rPh sb="0" eb="2">
      <t>トウソン</t>
    </rPh>
    <rPh sb="4" eb="6">
      <t>レイワ</t>
    </rPh>
    <rPh sb="7" eb="9">
      <t>ネンド</t>
    </rPh>
    <rPh sb="11" eb="13">
      <t>チホウ</t>
    </rPh>
    <rPh sb="13" eb="15">
      <t>コウエイ</t>
    </rPh>
    <rPh sb="15" eb="17">
      <t>キギョウ</t>
    </rPh>
    <rPh sb="17" eb="18">
      <t>ホウ</t>
    </rPh>
    <rPh sb="19" eb="21">
      <t>ゼンブ</t>
    </rPh>
    <rPh sb="22" eb="24">
      <t>テキヨウ</t>
    </rPh>
    <rPh sb="29" eb="31">
      <t>ケイエイ</t>
    </rPh>
    <rPh sb="31" eb="33">
      <t>ヒカク</t>
    </rPh>
    <rPh sb="33" eb="35">
      <t>ブンセキ</t>
    </rPh>
    <rPh sb="35" eb="36">
      <t>ジョウ</t>
    </rPh>
    <rPh sb="38" eb="40">
      <t>レイワ</t>
    </rPh>
    <rPh sb="40" eb="42">
      <t>ガンネン</t>
    </rPh>
    <rPh sb="42" eb="43">
      <t>ド</t>
    </rPh>
    <rPh sb="43" eb="45">
      <t>イゼン</t>
    </rPh>
    <rPh sb="46" eb="48">
      <t>ヒカク</t>
    </rPh>
    <rPh sb="49" eb="51">
      <t>ヒョウジ</t>
    </rPh>
    <rPh sb="61" eb="63">
      <t>ケイジョウ</t>
    </rPh>
    <rPh sb="63" eb="65">
      <t>シュウシ</t>
    </rPh>
    <rPh sb="65" eb="67">
      <t>ヒリツ</t>
    </rPh>
    <rPh sb="72" eb="74">
      <t>イジョウ</t>
    </rPh>
    <rPh sb="78" eb="81">
      <t>タンネンド</t>
    </rPh>
    <rPh sb="81" eb="83">
      <t>シュウシ</t>
    </rPh>
    <rPh sb="84" eb="86">
      <t>クロジ</t>
    </rPh>
    <rPh sb="87" eb="89">
      <t>カクホ</t>
    </rPh>
    <rPh sb="95" eb="97">
      <t>チョウキ</t>
    </rPh>
    <rPh sb="97" eb="100">
      <t>マエウケキン</t>
    </rPh>
    <rPh sb="100" eb="102">
      <t>レイニュウ</t>
    </rPh>
    <rPh sb="102" eb="103">
      <t>ガク</t>
    </rPh>
    <rPh sb="104" eb="106">
      <t>イッパン</t>
    </rPh>
    <rPh sb="106" eb="108">
      <t>カイケイ</t>
    </rPh>
    <rPh sb="111" eb="113">
      <t>クリイレ</t>
    </rPh>
    <rPh sb="114" eb="116">
      <t>エイキョウ</t>
    </rPh>
    <rPh sb="117" eb="118">
      <t>オオ</t>
    </rPh>
    <rPh sb="123" eb="125">
      <t>ケイヒ</t>
    </rPh>
    <rPh sb="125" eb="127">
      <t>カイシュウ</t>
    </rPh>
    <rPh sb="127" eb="128">
      <t>リツ</t>
    </rPh>
    <rPh sb="134" eb="135">
      <t>キ</t>
    </rPh>
    <rPh sb="139" eb="141">
      <t>ヨウイン</t>
    </rPh>
    <rPh sb="142" eb="143">
      <t>ヒト</t>
    </rPh>
    <rPh sb="162" eb="163">
      <t>オオ</t>
    </rPh>
    <rPh sb="165" eb="167">
      <t>シタマワ</t>
    </rPh>
    <rPh sb="181" eb="183">
      <t>ヒカク</t>
    </rPh>
    <rPh sb="186" eb="189">
      <t>テイスイジュン</t>
    </rPh>
    <rPh sb="204" eb="205">
      <t>タ</t>
    </rPh>
    <rPh sb="205" eb="207">
      <t>カイケイ</t>
    </rPh>
    <rPh sb="210" eb="212">
      <t>クリイレ</t>
    </rPh>
    <rPh sb="223" eb="224">
      <t>オモ</t>
    </rPh>
    <rPh sb="225" eb="227">
      <t>ヨウイン</t>
    </rPh>
    <rPh sb="302" eb="304">
      <t>ケイヒ</t>
    </rPh>
    <rPh sb="304" eb="306">
      <t>カイシュウ</t>
    </rPh>
    <rPh sb="306" eb="307">
      <t>リツ</t>
    </rPh>
    <rPh sb="308" eb="310">
      <t>ルイジ</t>
    </rPh>
    <rPh sb="310" eb="312">
      <t>ダンタイ</t>
    </rPh>
    <rPh sb="313" eb="315">
      <t>ウワマワ</t>
    </rPh>
    <rPh sb="327" eb="328">
      <t>キ</t>
    </rPh>
    <rPh sb="333" eb="335">
      <t>テキセイ</t>
    </rPh>
    <rPh sb="336" eb="339">
      <t>シヨウリョウ</t>
    </rPh>
    <rPh sb="339" eb="341">
      <t>シュウニュウ</t>
    </rPh>
    <rPh sb="342" eb="344">
      <t>カクホ</t>
    </rPh>
    <rPh sb="345" eb="347">
      <t>ヒツヨウ</t>
    </rPh>
    <rPh sb="356" eb="358">
      <t>オスイ</t>
    </rPh>
    <rPh sb="358" eb="360">
      <t>ショリ</t>
    </rPh>
    <rPh sb="360" eb="362">
      <t>ゲンカ</t>
    </rPh>
    <rPh sb="363" eb="365">
      <t>ルイジ</t>
    </rPh>
    <rPh sb="365" eb="367">
      <t>ダンタイ</t>
    </rPh>
    <rPh sb="368" eb="370">
      <t>ヒカク</t>
    </rPh>
    <rPh sb="373" eb="374">
      <t>ヒク</t>
    </rPh>
    <rPh sb="375" eb="377">
      <t>スイジュン</t>
    </rPh>
    <rPh sb="383" eb="385">
      <t>コンゴ</t>
    </rPh>
    <rPh sb="386" eb="388">
      <t>ジンコウ</t>
    </rPh>
    <rPh sb="388" eb="390">
      <t>ゲンショウ</t>
    </rPh>
    <rPh sb="390" eb="391">
      <t>トウ</t>
    </rPh>
    <rPh sb="394" eb="396">
      <t>ゲンカ</t>
    </rPh>
    <rPh sb="397" eb="399">
      <t>ジョウショウ</t>
    </rPh>
    <rPh sb="400" eb="402">
      <t>ミコ</t>
    </rPh>
    <rPh sb="408" eb="410">
      <t>タイサク</t>
    </rPh>
    <rPh sb="411" eb="413">
      <t>ヒツヨウ</t>
    </rPh>
    <rPh sb="419" eb="422">
      <t>スイセンカ</t>
    </rPh>
    <rPh sb="422" eb="423">
      <t>リツ</t>
    </rPh>
    <rPh sb="424" eb="426">
      <t>ルイジ</t>
    </rPh>
    <rPh sb="426" eb="428">
      <t>ダンタイ</t>
    </rPh>
    <rPh sb="429" eb="431">
      <t>ヒカク</t>
    </rPh>
    <rPh sb="434" eb="435">
      <t>タカ</t>
    </rPh>
    <rPh sb="436" eb="438">
      <t>ケイコウ</t>
    </rPh>
    <rPh sb="448" eb="450">
      <t>メザ</t>
    </rPh>
    <rPh sb="451" eb="453">
      <t>コンゴ</t>
    </rPh>
    <rPh sb="454" eb="456">
      <t>ケイハツ</t>
    </rPh>
    <rPh sb="456" eb="458">
      <t>カツドウ</t>
    </rPh>
    <rPh sb="459" eb="460">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</si>
</sst>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B49-4D30-8994-644CB35CA45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0.32</c:v>
                </c:pt>
              </c:numCache>
            </c:numRef>
          </c:val>
          <c:smooth val="0"/>
          <c:extLst>
            <c:ext xmlns:c16="http://schemas.microsoft.com/office/drawing/2014/chart" uri="{C3380CC4-5D6E-409C-BE32-E72D297353CC}">
              <c16:uniqueId val="{00000001-3B49-4D30-8994-644CB35CA45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DAF-46F5-B942-E30853E6D74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49.47</c:v>
                </c:pt>
              </c:numCache>
            </c:numRef>
          </c:val>
          <c:smooth val="0"/>
          <c:extLst>
            <c:ext xmlns:c16="http://schemas.microsoft.com/office/drawing/2014/chart" uri="{C3380CC4-5D6E-409C-BE32-E72D297353CC}">
              <c16:uniqueId val="{00000001-2DAF-46F5-B942-E30853E6D74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95.1</c:v>
                </c:pt>
              </c:numCache>
            </c:numRef>
          </c:val>
          <c:extLst>
            <c:ext xmlns:c16="http://schemas.microsoft.com/office/drawing/2014/chart" uri="{C3380CC4-5D6E-409C-BE32-E72D297353CC}">
              <c16:uniqueId val="{00000000-7A54-4BB7-A6AF-8108C4307F0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82.06</c:v>
                </c:pt>
              </c:numCache>
            </c:numRef>
          </c:val>
          <c:smooth val="0"/>
          <c:extLst>
            <c:ext xmlns:c16="http://schemas.microsoft.com/office/drawing/2014/chart" uri="{C3380CC4-5D6E-409C-BE32-E72D297353CC}">
              <c16:uniqueId val="{00000001-7A54-4BB7-A6AF-8108C4307F0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130.16</c:v>
                </c:pt>
              </c:numCache>
            </c:numRef>
          </c:val>
          <c:extLst>
            <c:ext xmlns:c16="http://schemas.microsoft.com/office/drawing/2014/chart" uri="{C3380CC4-5D6E-409C-BE32-E72D297353CC}">
              <c16:uniqueId val="{00000000-12D8-49C7-8817-C16115D8266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107.81</c:v>
                </c:pt>
              </c:numCache>
            </c:numRef>
          </c:val>
          <c:smooth val="0"/>
          <c:extLst>
            <c:ext xmlns:c16="http://schemas.microsoft.com/office/drawing/2014/chart" uri="{C3380CC4-5D6E-409C-BE32-E72D297353CC}">
              <c16:uniqueId val="{00000001-12D8-49C7-8817-C16115D8266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2.77</c:v>
                </c:pt>
              </c:numCache>
            </c:numRef>
          </c:val>
          <c:extLst>
            <c:ext xmlns:c16="http://schemas.microsoft.com/office/drawing/2014/chart" uri="{C3380CC4-5D6E-409C-BE32-E72D297353CC}">
              <c16:uniqueId val="{00000000-7B3B-4931-BE06-FE93EE2429E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19.93</c:v>
                </c:pt>
              </c:numCache>
            </c:numRef>
          </c:val>
          <c:smooth val="0"/>
          <c:extLst>
            <c:ext xmlns:c16="http://schemas.microsoft.com/office/drawing/2014/chart" uri="{C3380CC4-5D6E-409C-BE32-E72D297353CC}">
              <c16:uniqueId val="{00000001-7B3B-4931-BE06-FE93EE2429E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BE2-4B43-8137-9D148C1373E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4BE2-4B43-8137-9D148C1373E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F31-494D-9F80-CC0B4702B25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18.2</c:v>
                </c:pt>
              </c:numCache>
            </c:numRef>
          </c:val>
          <c:smooth val="0"/>
          <c:extLst>
            <c:ext xmlns:c16="http://schemas.microsoft.com/office/drawing/2014/chart" uri="{C3380CC4-5D6E-409C-BE32-E72D297353CC}">
              <c16:uniqueId val="{00000001-CF31-494D-9F80-CC0B4702B25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21.84</c:v>
                </c:pt>
              </c:numCache>
            </c:numRef>
          </c:val>
          <c:extLst>
            <c:ext xmlns:c16="http://schemas.microsoft.com/office/drawing/2014/chart" uri="{C3380CC4-5D6E-409C-BE32-E72D297353CC}">
              <c16:uniqueId val="{00000000-AE62-4A86-96E1-00FF01CB0D9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48.56</c:v>
                </c:pt>
              </c:numCache>
            </c:numRef>
          </c:val>
          <c:smooth val="0"/>
          <c:extLst>
            <c:ext xmlns:c16="http://schemas.microsoft.com/office/drawing/2014/chart" uri="{C3380CC4-5D6E-409C-BE32-E72D297353CC}">
              <c16:uniqueId val="{00000001-AE62-4A86-96E1-00FF01CB0D9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869.03</c:v>
                </c:pt>
              </c:numCache>
            </c:numRef>
          </c:val>
          <c:extLst>
            <c:ext xmlns:c16="http://schemas.microsoft.com/office/drawing/2014/chart" uri="{C3380CC4-5D6E-409C-BE32-E72D297353CC}">
              <c16:uniqueId val="{00000000-55DF-4219-B781-2872730E1B6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1245.0999999999999</c:v>
                </c:pt>
              </c:numCache>
            </c:numRef>
          </c:val>
          <c:smooth val="0"/>
          <c:extLst>
            <c:ext xmlns:c16="http://schemas.microsoft.com/office/drawing/2014/chart" uri="{C3380CC4-5D6E-409C-BE32-E72D297353CC}">
              <c16:uniqueId val="{00000001-55DF-4219-B781-2872730E1B6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98.08</c:v>
                </c:pt>
              </c:numCache>
            </c:numRef>
          </c:val>
          <c:extLst>
            <c:ext xmlns:c16="http://schemas.microsoft.com/office/drawing/2014/chart" uri="{C3380CC4-5D6E-409C-BE32-E72D297353CC}">
              <c16:uniqueId val="{00000000-1E3C-41CB-ABD3-FA548C18A34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79.77</c:v>
                </c:pt>
              </c:numCache>
            </c:numRef>
          </c:val>
          <c:smooth val="0"/>
          <c:extLst>
            <c:ext xmlns:c16="http://schemas.microsoft.com/office/drawing/2014/chart" uri="{C3380CC4-5D6E-409C-BE32-E72D297353CC}">
              <c16:uniqueId val="{00000001-1E3C-41CB-ABD3-FA548C18A34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149.29</c:v>
                </c:pt>
              </c:numCache>
            </c:numRef>
          </c:val>
          <c:extLst>
            <c:ext xmlns:c16="http://schemas.microsoft.com/office/drawing/2014/chart" uri="{C3380CC4-5D6E-409C-BE32-E72D297353CC}">
              <c16:uniqueId val="{00000000-BC78-42F7-AED4-7724F074BB6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214.56</c:v>
                </c:pt>
              </c:numCache>
            </c:numRef>
          </c:val>
          <c:smooth val="0"/>
          <c:extLst>
            <c:ext xmlns:c16="http://schemas.microsoft.com/office/drawing/2014/chart" uri="{C3380CC4-5D6E-409C-BE32-E72D297353CC}">
              <c16:uniqueId val="{00000001-BC78-42F7-AED4-7724F074BB6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11"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福島県　西郷村</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Cd2</v>
      </c>
      <c r="X8" s="49"/>
      <c r="Y8" s="49"/>
      <c r="Z8" s="49"/>
      <c r="AA8" s="49"/>
      <c r="AB8" s="49"/>
      <c r="AC8" s="49"/>
      <c r="AD8" s="50" t="str">
        <f>データ!$M$6</f>
        <v>非設置</v>
      </c>
      <c r="AE8" s="50"/>
      <c r="AF8" s="50"/>
      <c r="AG8" s="50"/>
      <c r="AH8" s="50"/>
      <c r="AI8" s="50"/>
      <c r="AJ8" s="50"/>
      <c r="AK8" s="3"/>
      <c r="AL8" s="51">
        <f>データ!S6</f>
        <v>20254</v>
      </c>
      <c r="AM8" s="51"/>
      <c r="AN8" s="51"/>
      <c r="AO8" s="51"/>
      <c r="AP8" s="51"/>
      <c r="AQ8" s="51"/>
      <c r="AR8" s="51"/>
      <c r="AS8" s="51"/>
      <c r="AT8" s="46">
        <f>データ!T6</f>
        <v>192.06</v>
      </c>
      <c r="AU8" s="46"/>
      <c r="AV8" s="46"/>
      <c r="AW8" s="46"/>
      <c r="AX8" s="46"/>
      <c r="AY8" s="46"/>
      <c r="AZ8" s="46"/>
      <c r="BA8" s="46"/>
      <c r="BB8" s="46">
        <f>データ!U6</f>
        <v>105.46</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71.91</v>
      </c>
      <c r="J10" s="46"/>
      <c r="K10" s="46"/>
      <c r="L10" s="46"/>
      <c r="M10" s="46"/>
      <c r="N10" s="46"/>
      <c r="O10" s="46"/>
      <c r="P10" s="46">
        <f>データ!P6</f>
        <v>75.150000000000006</v>
      </c>
      <c r="Q10" s="46"/>
      <c r="R10" s="46"/>
      <c r="S10" s="46"/>
      <c r="T10" s="46"/>
      <c r="U10" s="46"/>
      <c r="V10" s="46"/>
      <c r="W10" s="46" t="str">
        <f>データ!Q6</f>
        <v>-</v>
      </c>
      <c r="X10" s="46"/>
      <c r="Y10" s="46"/>
      <c r="Z10" s="46"/>
      <c r="AA10" s="46"/>
      <c r="AB10" s="46"/>
      <c r="AC10" s="46"/>
      <c r="AD10" s="51">
        <f>データ!R6</f>
        <v>2750</v>
      </c>
      <c r="AE10" s="51"/>
      <c r="AF10" s="51"/>
      <c r="AG10" s="51"/>
      <c r="AH10" s="51"/>
      <c r="AI10" s="51"/>
      <c r="AJ10" s="51"/>
      <c r="AK10" s="2"/>
      <c r="AL10" s="51">
        <f>データ!V6</f>
        <v>15120</v>
      </c>
      <c r="AM10" s="51"/>
      <c r="AN10" s="51"/>
      <c r="AO10" s="51"/>
      <c r="AP10" s="51"/>
      <c r="AQ10" s="51"/>
      <c r="AR10" s="51"/>
      <c r="AS10" s="51"/>
      <c r="AT10" s="46">
        <f>データ!W6</f>
        <v>7.16</v>
      </c>
      <c r="AU10" s="46"/>
      <c r="AV10" s="46"/>
      <c r="AW10" s="46"/>
      <c r="AX10" s="46"/>
      <c r="AY10" s="46"/>
      <c r="AZ10" s="46"/>
      <c r="BA10" s="46"/>
      <c r="BB10" s="46">
        <f>データ!X6</f>
        <v>2111.73</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117</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115</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116</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UXmyYtBYtHggD06YVMF5aXgiUZue0BUgB58m6PN3BgsdHLZHsaFZpBCBltHY9XAGtph9pA4sB6jjB8tx2suxYQ==" saltValue="JFuzeKQYHm4ZtX/7Dqgkc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74616</v>
      </c>
      <c r="D6" s="33">
        <f t="shared" si="3"/>
        <v>46</v>
      </c>
      <c r="E6" s="33">
        <f t="shared" si="3"/>
        <v>17</v>
      </c>
      <c r="F6" s="33">
        <f t="shared" si="3"/>
        <v>1</v>
      </c>
      <c r="G6" s="33">
        <f t="shared" si="3"/>
        <v>0</v>
      </c>
      <c r="H6" s="33" t="str">
        <f t="shared" si="3"/>
        <v>福島県　西郷村</v>
      </c>
      <c r="I6" s="33" t="str">
        <f t="shared" si="3"/>
        <v>法適用</v>
      </c>
      <c r="J6" s="33" t="str">
        <f t="shared" si="3"/>
        <v>下水道事業</v>
      </c>
      <c r="K6" s="33" t="str">
        <f t="shared" si="3"/>
        <v>公共下水道</v>
      </c>
      <c r="L6" s="33" t="str">
        <f t="shared" si="3"/>
        <v>Cd2</v>
      </c>
      <c r="M6" s="33" t="str">
        <f t="shared" si="3"/>
        <v>非設置</v>
      </c>
      <c r="N6" s="34" t="str">
        <f t="shared" si="3"/>
        <v>-</v>
      </c>
      <c r="O6" s="34">
        <f t="shared" si="3"/>
        <v>71.91</v>
      </c>
      <c r="P6" s="34">
        <f t="shared" si="3"/>
        <v>75.150000000000006</v>
      </c>
      <c r="Q6" s="34" t="str">
        <f t="shared" si="3"/>
        <v>-</v>
      </c>
      <c r="R6" s="34">
        <f t="shared" si="3"/>
        <v>2750</v>
      </c>
      <c r="S6" s="34">
        <f t="shared" si="3"/>
        <v>20254</v>
      </c>
      <c r="T6" s="34">
        <f t="shared" si="3"/>
        <v>192.06</v>
      </c>
      <c r="U6" s="34">
        <f t="shared" si="3"/>
        <v>105.46</v>
      </c>
      <c r="V6" s="34">
        <f t="shared" si="3"/>
        <v>15120</v>
      </c>
      <c r="W6" s="34">
        <f t="shared" si="3"/>
        <v>7.16</v>
      </c>
      <c r="X6" s="34">
        <f t="shared" si="3"/>
        <v>2111.73</v>
      </c>
      <c r="Y6" s="35" t="str">
        <f>IF(Y7="",NA(),Y7)</f>
        <v>-</v>
      </c>
      <c r="Z6" s="35" t="str">
        <f t="shared" ref="Z6:AH6" si="4">IF(Z7="",NA(),Z7)</f>
        <v>-</v>
      </c>
      <c r="AA6" s="35" t="str">
        <f t="shared" si="4"/>
        <v>-</v>
      </c>
      <c r="AB6" s="35" t="str">
        <f t="shared" si="4"/>
        <v>-</v>
      </c>
      <c r="AC6" s="35">
        <f t="shared" si="4"/>
        <v>130.16</v>
      </c>
      <c r="AD6" s="35" t="str">
        <f t="shared" si="4"/>
        <v>-</v>
      </c>
      <c r="AE6" s="35" t="str">
        <f t="shared" si="4"/>
        <v>-</v>
      </c>
      <c r="AF6" s="35" t="str">
        <f t="shared" si="4"/>
        <v>-</v>
      </c>
      <c r="AG6" s="35" t="str">
        <f t="shared" si="4"/>
        <v>-</v>
      </c>
      <c r="AH6" s="35">
        <f t="shared" si="4"/>
        <v>107.81</v>
      </c>
      <c r="AI6" s="34" t="str">
        <f>IF(AI7="","",IF(AI7="-","【-】","【"&amp;SUBSTITUTE(TEXT(AI7,"#,##0.00"),"-","△")&amp;"】"))</f>
        <v>【106.67】</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18.2</v>
      </c>
      <c r="AT6" s="34" t="str">
        <f>IF(AT7="","",IF(AT7="-","【-】","【"&amp;SUBSTITUTE(TEXT(AT7,"#,##0.00"),"-","△")&amp;"】"))</f>
        <v>【3.64】</v>
      </c>
      <c r="AU6" s="35" t="str">
        <f>IF(AU7="",NA(),AU7)</f>
        <v>-</v>
      </c>
      <c r="AV6" s="35" t="str">
        <f t="shared" ref="AV6:BD6" si="6">IF(AV7="",NA(),AV7)</f>
        <v>-</v>
      </c>
      <c r="AW6" s="35" t="str">
        <f t="shared" si="6"/>
        <v>-</v>
      </c>
      <c r="AX6" s="35" t="str">
        <f t="shared" si="6"/>
        <v>-</v>
      </c>
      <c r="AY6" s="35">
        <f t="shared" si="6"/>
        <v>21.84</v>
      </c>
      <c r="AZ6" s="35" t="str">
        <f t="shared" si="6"/>
        <v>-</v>
      </c>
      <c r="BA6" s="35" t="str">
        <f t="shared" si="6"/>
        <v>-</v>
      </c>
      <c r="BB6" s="35" t="str">
        <f t="shared" si="6"/>
        <v>-</v>
      </c>
      <c r="BC6" s="35" t="str">
        <f t="shared" si="6"/>
        <v>-</v>
      </c>
      <c r="BD6" s="35">
        <f t="shared" si="6"/>
        <v>48.56</v>
      </c>
      <c r="BE6" s="34" t="str">
        <f>IF(BE7="","",IF(BE7="-","【-】","【"&amp;SUBSTITUTE(TEXT(BE7,"#,##0.00"),"-","△")&amp;"】"))</f>
        <v>【67.52】</v>
      </c>
      <c r="BF6" s="35" t="str">
        <f>IF(BF7="",NA(),BF7)</f>
        <v>-</v>
      </c>
      <c r="BG6" s="35" t="str">
        <f t="shared" ref="BG6:BO6" si="7">IF(BG7="",NA(),BG7)</f>
        <v>-</v>
      </c>
      <c r="BH6" s="35" t="str">
        <f t="shared" si="7"/>
        <v>-</v>
      </c>
      <c r="BI6" s="35" t="str">
        <f t="shared" si="7"/>
        <v>-</v>
      </c>
      <c r="BJ6" s="35">
        <f t="shared" si="7"/>
        <v>869.03</v>
      </c>
      <c r="BK6" s="35" t="str">
        <f t="shared" si="7"/>
        <v>-</v>
      </c>
      <c r="BL6" s="35" t="str">
        <f t="shared" si="7"/>
        <v>-</v>
      </c>
      <c r="BM6" s="35" t="str">
        <f t="shared" si="7"/>
        <v>-</v>
      </c>
      <c r="BN6" s="35" t="str">
        <f t="shared" si="7"/>
        <v>-</v>
      </c>
      <c r="BO6" s="35">
        <f t="shared" si="7"/>
        <v>1245.0999999999999</v>
      </c>
      <c r="BP6" s="34" t="str">
        <f>IF(BP7="","",IF(BP7="-","【-】","【"&amp;SUBSTITUTE(TEXT(BP7,"#,##0.00"),"-","△")&amp;"】"))</f>
        <v>【705.21】</v>
      </c>
      <c r="BQ6" s="35" t="str">
        <f>IF(BQ7="",NA(),BQ7)</f>
        <v>-</v>
      </c>
      <c r="BR6" s="35" t="str">
        <f t="shared" ref="BR6:BZ6" si="8">IF(BR7="",NA(),BR7)</f>
        <v>-</v>
      </c>
      <c r="BS6" s="35" t="str">
        <f t="shared" si="8"/>
        <v>-</v>
      </c>
      <c r="BT6" s="35" t="str">
        <f t="shared" si="8"/>
        <v>-</v>
      </c>
      <c r="BU6" s="35">
        <f t="shared" si="8"/>
        <v>98.08</v>
      </c>
      <c r="BV6" s="35" t="str">
        <f t="shared" si="8"/>
        <v>-</v>
      </c>
      <c r="BW6" s="35" t="str">
        <f t="shared" si="8"/>
        <v>-</v>
      </c>
      <c r="BX6" s="35" t="str">
        <f t="shared" si="8"/>
        <v>-</v>
      </c>
      <c r="BY6" s="35" t="str">
        <f t="shared" si="8"/>
        <v>-</v>
      </c>
      <c r="BZ6" s="35">
        <f t="shared" si="8"/>
        <v>79.77</v>
      </c>
      <c r="CA6" s="34" t="str">
        <f>IF(CA7="","",IF(CA7="-","【-】","【"&amp;SUBSTITUTE(TEXT(CA7,"#,##0.00"),"-","△")&amp;"】"))</f>
        <v>【98.96】</v>
      </c>
      <c r="CB6" s="35" t="str">
        <f>IF(CB7="",NA(),CB7)</f>
        <v>-</v>
      </c>
      <c r="CC6" s="35" t="str">
        <f t="shared" ref="CC6:CK6" si="9">IF(CC7="",NA(),CC7)</f>
        <v>-</v>
      </c>
      <c r="CD6" s="35" t="str">
        <f t="shared" si="9"/>
        <v>-</v>
      </c>
      <c r="CE6" s="35" t="str">
        <f t="shared" si="9"/>
        <v>-</v>
      </c>
      <c r="CF6" s="35">
        <f t="shared" si="9"/>
        <v>149.29</v>
      </c>
      <c r="CG6" s="35" t="str">
        <f t="shared" si="9"/>
        <v>-</v>
      </c>
      <c r="CH6" s="35" t="str">
        <f t="shared" si="9"/>
        <v>-</v>
      </c>
      <c r="CI6" s="35" t="str">
        <f t="shared" si="9"/>
        <v>-</v>
      </c>
      <c r="CJ6" s="35" t="str">
        <f t="shared" si="9"/>
        <v>-</v>
      </c>
      <c r="CK6" s="35">
        <f t="shared" si="9"/>
        <v>214.56</v>
      </c>
      <c r="CL6" s="34" t="str">
        <f>IF(CL7="","",IF(CL7="-","【-】","【"&amp;SUBSTITUTE(TEXT(CL7,"#,##0.00"),"-","△")&amp;"】"))</f>
        <v>【134.52】</v>
      </c>
      <c r="CM6" s="35" t="str">
        <f>IF(CM7="",NA(),CM7)</f>
        <v>-</v>
      </c>
      <c r="CN6" s="35" t="str">
        <f t="shared" ref="CN6:CV6" si="10">IF(CN7="",NA(),CN7)</f>
        <v>-</v>
      </c>
      <c r="CO6" s="35" t="str">
        <f t="shared" si="10"/>
        <v>-</v>
      </c>
      <c r="CP6" s="35" t="str">
        <f t="shared" si="10"/>
        <v>-</v>
      </c>
      <c r="CQ6" s="35" t="str">
        <f t="shared" si="10"/>
        <v>-</v>
      </c>
      <c r="CR6" s="35" t="str">
        <f t="shared" si="10"/>
        <v>-</v>
      </c>
      <c r="CS6" s="35" t="str">
        <f t="shared" si="10"/>
        <v>-</v>
      </c>
      <c r="CT6" s="35" t="str">
        <f t="shared" si="10"/>
        <v>-</v>
      </c>
      <c r="CU6" s="35" t="str">
        <f t="shared" si="10"/>
        <v>-</v>
      </c>
      <c r="CV6" s="35">
        <f t="shared" si="10"/>
        <v>49.47</v>
      </c>
      <c r="CW6" s="34" t="str">
        <f>IF(CW7="","",IF(CW7="-","【-】","【"&amp;SUBSTITUTE(TEXT(CW7,"#,##0.00"),"-","△")&amp;"】"))</f>
        <v>【59.57】</v>
      </c>
      <c r="CX6" s="35" t="str">
        <f>IF(CX7="",NA(),CX7)</f>
        <v>-</v>
      </c>
      <c r="CY6" s="35" t="str">
        <f t="shared" ref="CY6:DG6" si="11">IF(CY7="",NA(),CY7)</f>
        <v>-</v>
      </c>
      <c r="CZ6" s="35" t="str">
        <f t="shared" si="11"/>
        <v>-</v>
      </c>
      <c r="DA6" s="35" t="str">
        <f t="shared" si="11"/>
        <v>-</v>
      </c>
      <c r="DB6" s="35">
        <f t="shared" si="11"/>
        <v>95.1</v>
      </c>
      <c r="DC6" s="35" t="str">
        <f t="shared" si="11"/>
        <v>-</v>
      </c>
      <c r="DD6" s="35" t="str">
        <f t="shared" si="11"/>
        <v>-</v>
      </c>
      <c r="DE6" s="35" t="str">
        <f t="shared" si="11"/>
        <v>-</v>
      </c>
      <c r="DF6" s="35" t="str">
        <f t="shared" si="11"/>
        <v>-</v>
      </c>
      <c r="DG6" s="35">
        <f t="shared" si="11"/>
        <v>82.06</v>
      </c>
      <c r="DH6" s="34" t="str">
        <f>IF(DH7="","",IF(DH7="-","【-】","【"&amp;SUBSTITUTE(TEXT(DH7,"#,##0.00"),"-","△")&amp;"】"))</f>
        <v>【95.57】</v>
      </c>
      <c r="DI6" s="35" t="str">
        <f>IF(DI7="",NA(),DI7)</f>
        <v>-</v>
      </c>
      <c r="DJ6" s="35" t="str">
        <f t="shared" ref="DJ6:DR6" si="12">IF(DJ7="",NA(),DJ7)</f>
        <v>-</v>
      </c>
      <c r="DK6" s="35" t="str">
        <f t="shared" si="12"/>
        <v>-</v>
      </c>
      <c r="DL6" s="35" t="str">
        <f t="shared" si="12"/>
        <v>-</v>
      </c>
      <c r="DM6" s="35">
        <f t="shared" si="12"/>
        <v>2.77</v>
      </c>
      <c r="DN6" s="35" t="str">
        <f t="shared" si="12"/>
        <v>-</v>
      </c>
      <c r="DO6" s="35" t="str">
        <f t="shared" si="12"/>
        <v>-</v>
      </c>
      <c r="DP6" s="35" t="str">
        <f t="shared" si="12"/>
        <v>-</v>
      </c>
      <c r="DQ6" s="35" t="str">
        <f t="shared" si="12"/>
        <v>-</v>
      </c>
      <c r="DR6" s="35">
        <f t="shared" si="12"/>
        <v>19.93</v>
      </c>
      <c r="DS6" s="34" t="str">
        <f>IF(DS7="","",IF(DS7="-","【-】","【"&amp;SUBSTITUTE(TEXT(DS7,"#,##0.00"),"-","△")&amp;"】"))</f>
        <v>【36.52】</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4">
        <f t="shared" si="13"/>
        <v>0</v>
      </c>
      <c r="ED6" s="34" t="str">
        <f>IF(ED7="","",IF(ED7="-","【-】","【"&amp;SUBSTITUTE(TEXT(ED7,"#,##0.00"),"-","△")&amp;"】"))</f>
        <v>【5.72】</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0.32</v>
      </c>
      <c r="EO6" s="34" t="str">
        <f>IF(EO7="","",IF(EO7="-","【-】","【"&amp;SUBSTITUTE(TEXT(EO7,"#,##0.00"),"-","△")&amp;"】"))</f>
        <v>【0.30】</v>
      </c>
    </row>
    <row r="7" spans="1:148" s="36" customFormat="1" x14ac:dyDescent="0.15">
      <c r="A7" s="28"/>
      <c r="B7" s="37">
        <v>2020</v>
      </c>
      <c r="C7" s="37">
        <v>74616</v>
      </c>
      <c r="D7" s="37">
        <v>46</v>
      </c>
      <c r="E7" s="37">
        <v>17</v>
      </c>
      <c r="F7" s="37">
        <v>1</v>
      </c>
      <c r="G7" s="37">
        <v>0</v>
      </c>
      <c r="H7" s="37" t="s">
        <v>96</v>
      </c>
      <c r="I7" s="37" t="s">
        <v>97</v>
      </c>
      <c r="J7" s="37" t="s">
        <v>98</v>
      </c>
      <c r="K7" s="37" t="s">
        <v>99</v>
      </c>
      <c r="L7" s="37" t="s">
        <v>100</v>
      </c>
      <c r="M7" s="37" t="s">
        <v>101</v>
      </c>
      <c r="N7" s="38" t="s">
        <v>102</v>
      </c>
      <c r="O7" s="38">
        <v>71.91</v>
      </c>
      <c r="P7" s="38">
        <v>75.150000000000006</v>
      </c>
      <c r="Q7" s="38" t="s">
        <v>102</v>
      </c>
      <c r="R7" s="38">
        <v>2750</v>
      </c>
      <c r="S7" s="38">
        <v>20254</v>
      </c>
      <c r="T7" s="38">
        <v>192.06</v>
      </c>
      <c r="U7" s="38">
        <v>105.46</v>
      </c>
      <c r="V7" s="38">
        <v>15120</v>
      </c>
      <c r="W7" s="38">
        <v>7.16</v>
      </c>
      <c r="X7" s="38">
        <v>2111.73</v>
      </c>
      <c r="Y7" s="38" t="s">
        <v>102</v>
      </c>
      <c r="Z7" s="38" t="s">
        <v>102</v>
      </c>
      <c r="AA7" s="38" t="s">
        <v>102</v>
      </c>
      <c r="AB7" s="38" t="s">
        <v>102</v>
      </c>
      <c r="AC7" s="38">
        <v>130.16</v>
      </c>
      <c r="AD7" s="38" t="s">
        <v>102</v>
      </c>
      <c r="AE7" s="38" t="s">
        <v>102</v>
      </c>
      <c r="AF7" s="38" t="s">
        <v>102</v>
      </c>
      <c r="AG7" s="38" t="s">
        <v>102</v>
      </c>
      <c r="AH7" s="38">
        <v>107.81</v>
      </c>
      <c r="AI7" s="38">
        <v>106.67</v>
      </c>
      <c r="AJ7" s="38" t="s">
        <v>102</v>
      </c>
      <c r="AK7" s="38" t="s">
        <v>102</v>
      </c>
      <c r="AL7" s="38" t="s">
        <v>102</v>
      </c>
      <c r="AM7" s="38" t="s">
        <v>102</v>
      </c>
      <c r="AN7" s="38">
        <v>0</v>
      </c>
      <c r="AO7" s="38" t="s">
        <v>102</v>
      </c>
      <c r="AP7" s="38" t="s">
        <v>102</v>
      </c>
      <c r="AQ7" s="38" t="s">
        <v>102</v>
      </c>
      <c r="AR7" s="38" t="s">
        <v>102</v>
      </c>
      <c r="AS7" s="38">
        <v>18.2</v>
      </c>
      <c r="AT7" s="38">
        <v>3.64</v>
      </c>
      <c r="AU7" s="38" t="s">
        <v>102</v>
      </c>
      <c r="AV7" s="38" t="s">
        <v>102</v>
      </c>
      <c r="AW7" s="38" t="s">
        <v>102</v>
      </c>
      <c r="AX7" s="38" t="s">
        <v>102</v>
      </c>
      <c r="AY7" s="38">
        <v>21.84</v>
      </c>
      <c r="AZ7" s="38" t="s">
        <v>102</v>
      </c>
      <c r="BA7" s="38" t="s">
        <v>102</v>
      </c>
      <c r="BB7" s="38" t="s">
        <v>102</v>
      </c>
      <c r="BC7" s="38" t="s">
        <v>102</v>
      </c>
      <c r="BD7" s="38">
        <v>48.56</v>
      </c>
      <c r="BE7" s="38">
        <v>67.52</v>
      </c>
      <c r="BF7" s="38" t="s">
        <v>102</v>
      </c>
      <c r="BG7" s="38" t="s">
        <v>102</v>
      </c>
      <c r="BH7" s="38" t="s">
        <v>102</v>
      </c>
      <c r="BI7" s="38" t="s">
        <v>102</v>
      </c>
      <c r="BJ7" s="38">
        <v>869.03</v>
      </c>
      <c r="BK7" s="38" t="s">
        <v>102</v>
      </c>
      <c r="BL7" s="38" t="s">
        <v>102</v>
      </c>
      <c r="BM7" s="38" t="s">
        <v>102</v>
      </c>
      <c r="BN7" s="38" t="s">
        <v>102</v>
      </c>
      <c r="BO7" s="38">
        <v>1245.0999999999999</v>
      </c>
      <c r="BP7" s="38">
        <v>705.21</v>
      </c>
      <c r="BQ7" s="38" t="s">
        <v>102</v>
      </c>
      <c r="BR7" s="38" t="s">
        <v>102</v>
      </c>
      <c r="BS7" s="38" t="s">
        <v>102</v>
      </c>
      <c r="BT7" s="38" t="s">
        <v>102</v>
      </c>
      <c r="BU7" s="38">
        <v>98.08</v>
      </c>
      <c r="BV7" s="38" t="s">
        <v>102</v>
      </c>
      <c r="BW7" s="38" t="s">
        <v>102</v>
      </c>
      <c r="BX7" s="38" t="s">
        <v>102</v>
      </c>
      <c r="BY7" s="38" t="s">
        <v>102</v>
      </c>
      <c r="BZ7" s="38">
        <v>79.77</v>
      </c>
      <c r="CA7" s="38">
        <v>98.96</v>
      </c>
      <c r="CB7" s="38" t="s">
        <v>102</v>
      </c>
      <c r="CC7" s="38" t="s">
        <v>102</v>
      </c>
      <c r="CD7" s="38" t="s">
        <v>102</v>
      </c>
      <c r="CE7" s="38" t="s">
        <v>102</v>
      </c>
      <c r="CF7" s="38">
        <v>149.29</v>
      </c>
      <c r="CG7" s="38" t="s">
        <v>102</v>
      </c>
      <c r="CH7" s="38" t="s">
        <v>102</v>
      </c>
      <c r="CI7" s="38" t="s">
        <v>102</v>
      </c>
      <c r="CJ7" s="38" t="s">
        <v>102</v>
      </c>
      <c r="CK7" s="38">
        <v>214.56</v>
      </c>
      <c r="CL7" s="38">
        <v>134.52000000000001</v>
      </c>
      <c r="CM7" s="38" t="s">
        <v>102</v>
      </c>
      <c r="CN7" s="38" t="s">
        <v>102</v>
      </c>
      <c r="CO7" s="38" t="s">
        <v>102</v>
      </c>
      <c r="CP7" s="38" t="s">
        <v>102</v>
      </c>
      <c r="CQ7" s="38" t="s">
        <v>102</v>
      </c>
      <c r="CR7" s="38" t="s">
        <v>102</v>
      </c>
      <c r="CS7" s="38" t="s">
        <v>102</v>
      </c>
      <c r="CT7" s="38" t="s">
        <v>102</v>
      </c>
      <c r="CU7" s="38" t="s">
        <v>102</v>
      </c>
      <c r="CV7" s="38">
        <v>49.47</v>
      </c>
      <c r="CW7" s="38">
        <v>59.57</v>
      </c>
      <c r="CX7" s="38" t="s">
        <v>102</v>
      </c>
      <c r="CY7" s="38" t="s">
        <v>102</v>
      </c>
      <c r="CZ7" s="38" t="s">
        <v>102</v>
      </c>
      <c r="DA7" s="38" t="s">
        <v>102</v>
      </c>
      <c r="DB7" s="38">
        <v>95.1</v>
      </c>
      <c r="DC7" s="38" t="s">
        <v>102</v>
      </c>
      <c r="DD7" s="38" t="s">
        <v>102</v>
      </c>
      <c r="DE7" s="38" t="s">
        <v>102</v>
      </c>
      <c r="DF7" s="38" t="s">
        <v>102</v>
      </c>
      <c r="DG7" s="38">
        <v>82.06</v>
      </c>
      <c r="DH7" s="38">
        <v>95.57</v>
      </c>
      <c r="DI7" s="38" t="s">
        <v>102</v>
      </c>
      <c r="DJ7" s="38" t="s">
        <v>102</v>
      </c>
      <c r="DK7" s="38" t="s">
        <v>102</v>
      </c>
      <c r="DL7" s="38" t="s">
        <v>102</v>
      </c>
      <c r="DM7" s="38">
        <v>2.77</v>
      </c>
      <c r="DN7" s="38" t="s">
        <v>102</v>
      </c>
      <c r="DO7" s="38" t="s">
        <v>102</v>
      </c>
      <c r="DP7" s="38" t="s">
        <v>102</v>
      </c>
      <c r="DQ7" s="38" t="s">
        <v>102</v>
      </c>
      <c r="DR7" s="38">
        <v>19.93</v>
      </c>
      <c r="DS7" s="38">
        <v>36.520000000000003</v>
      </c>
      <c r="DT7" s="38" t="s">
        <v>102</v>
      </c>
      <c r="DU7" s="38" t="s">
        <v>102</v>
      </c>
      <c r="DV7" s="38" t="s">
        <v>102</v>
      </c>
      <c r="DW7" s="38" t="s">
        <v>102</v>
      </c>
      <c r="DX7" s="38">
        <v>0</v>
      </c>
      <c r="DY7" s="38" t="s">
        <v>102</v>
      </c>
      <c r="DZ7" s="38" t="s">
        <v>102</v>
      </c>
      <c r="EA7" s="38" t="s">
        <v>102</v>
      </c>
      <c r="EB7" s="38" t="s">
        <v>102</v>
      </c>
      <c r="EC7" s="38">
        <v>0</v>
      </c>
      <c r="ED7" s="38">
        <v>5.72</v>
      </c>
      <c r="EE7" s="38" t="s">
        <v>102</v>
      </c>
      <c r="EF7" s="38" t="s">
        <v>102</v>
      </c>
      <c r="EG7" s="38" t="s">
        <v>102</v>
      </c>
      <c r="EH7" s="38" t="s">
        <v>102</v>
      </c>
      <c r="EI7" s="38">
        <v>0</v>
      </c>
      <c r="EJ7" s="38" t="s">
        <v>102</v>
      </c>
      <c r="EK7" s="38" t="s">
        <v>102</v>
      </c>
      <c r="EL7" s="38" t="s">
        <v>102</v>
      </c>
      <c r="EM7" s="38" t="s">
        <v>102</v>
      </c>
      <c r="EN7" s="38">
        <v>0.32</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111</v>
      </c>
      <c r="D13" t="s">
        <v>111</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2022-01-25T02:35:57Z</cp:lastPrinted>
  <dcterms:created xsi:type="dcterms:W3CDTF">2021-12-03T07:08:11Z</dcterms:created>
  <dcterms:modified xsi:type="dcterms:W3CDTF">2022-01-25T02:36:00Z</dcterms:modified>
  <cp:category/>
</cp:coreProperties>
</file>