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amsv00\上下水道課\共有フォルダ\総務係\報告\R3報告\08　公営企業に係る経営比較分析表（令和２年度決算）の分析等について\R2経営比較分析表\"/>
    </mc:Choice>
  </mc:AlternateContent>
  <xr:revisionPtr revIDLastSave="0" documentId="13_ncr:1_{FBCFAA7C-3110-4F42-AE04-45B943D75AE2}" xr6:coauthVersionLast="36" xr6:coauthVersionMax="36" xr10:uidLastSave="{00000000-0000-0000-0000-000000000000}"/>
  <workbookProtection workbookAlgorithmName="SHA-512" workbookHashValue="GnCIzm0VDYTB3AicL7uYPg3GSu5M9sQQtS2r+mRr9WipUeRS3SIhXge6YM+lueTUtBhEme83S6kFWpuQ68ro3A==" workbookSaltValue="Fv+fZUHF6E30NPtT/Uw/W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R6" i="5"/>
  <c r="AD10" i="4" s="1"/>
  <c r="Q6" i="5"/>
  <c r="P6" i="5"/>
  <c r="P10" i="4" s="1"/>
  <c r="O6" i="5"/>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BB10" i="4"/>
  <c r="AT10" i="4"/>
  <c r="W10" i="4"/>
  <c r="I10" i="4"/>
  <c r="AL8" i="4"/>
  <c r="W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<sst xmlns="http://schemas.openxmlformats.org/spreadsheetml/2006/main" count="319" uniqueCount="118">
  <si>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</si>
  <si>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</si>
  <si>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</si>
  <si>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</si>
  <si>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</si>
  <si>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</si>
  <si>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</si>
  <si>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</si>
  <si>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</si>
  <si>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</si>
  <si>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</si>
  <si>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</si>
  <si>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</si>
  <si>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</si>
  <si>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</si>
  <si>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</si>
  <si>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</si>
  <si>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</si>
  <si>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</si>
  <si>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</si>
  <si>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</si>
  <si>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</si>
  <si>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</si>
  <si>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</si>
  <si>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</si>
  <si>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</si>
  <si>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</si>
  <si>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</si>
  <si>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</si>
  <si>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</si>
  <si>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</si>
  <si>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</si>
  <si>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</si>
  <si>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</si>
  <si>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</si>
  <si>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</si>
  <si>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</si>
  <si>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</si>
  <si>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</si>
  <si>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</si>
  <si>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</si>
  <si>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</si>
  <si>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</si>
  <si>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</si>
  <si>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</si>
  <si>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</si>
  <si>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</si>
  <si>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</si>
  <si>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</si>
  <si>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</si>
  <si>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</si>
  <si>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</si>
  <si>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</si>
  <si>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</si>
  <si>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</si>
  <si>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</si>
  <si>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</si>
  <si>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</si>
  <si>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</si>
  <si>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</si>
  <si>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</si>
  <si>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</si>
  <si>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</si>
  <si>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</si>
  <si>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</si>
  <si>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</si>
  <si>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</si>
  <si>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</si>
  <si>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</si>
  <si>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</si>
  <si>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</si>
  <si>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</si>
  <si>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</si>
  <si>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</si>
  <si>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</si>
  <si>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</si>
  <si>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</si>
  <si>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</si>
  <si>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</si>
  <si>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</si>
  <si>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</si>
  <si>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</si>
  <si>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</si>
  <si>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</si>
  <si>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</si>
  <si>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</si>
  <si>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</si>
  <si>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</si>
  <si>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</si>
  <si>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</si>
  <si>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</si>
  <si>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</si>
  <si>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</si>
  <si>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</si>
  <si>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</si>
  <si>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</si>
  <si>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</si>
  <si>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</si>
  <si>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</si>
  <si>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</si>
  <si>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</si>
  <si>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</si>
  <si>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</si>
  <si>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</si>
  <si>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</si>
  <si>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</si>
  <si>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</si>
  <si>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</si>
  <si>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</si>
  <si>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</si>
  <si>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</si>
  <si>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</si>
  <si>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</si>
  <si>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</si>
  <si>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</si>
  <si>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経常収支比率</t>
    </r>
    <r>
      <rPr>
        <sz val="11"/>
        <color theme="1"/>
        <rFont val="ＭＳ ゴシック"/>
        <family val="3"/>
        <charset val="128"/>
      </rPr>
      <t xml:space="preserve">
維持管理費や企業債支払利息等の費用を使用料収入や一般会計からの繰入金等の収益で賄えている状況である。
</t>
    </r>
    <r>
      <rPr>
        <b/>
        <sz val="11"/>
        <color theme="1"/>
        <rFont val="ＭＳ ゴシック"/>
        <family val="3"/>
        <charset val="128"/>
      </rPr>
      <t xml:space="preserve">
累積欠損金比率
</t>
    </r>
    <r>
      <rPr>
        <sz val="11"/>
        <color theme="1"/>
        <rFont val="ＭＳ ゴシック"/>
        <family val="3"/>
        <charset val="128"/>
      </rPr>
      <t xml:space="preserve">累積欠損金は発生していない。
</t>
    </r>
    <r>
      <rPr>
        <b/>
        <sz val="11"/>
        <color theme="1"/>
        <rFont val="ＭＳ ゴシック"/>
        <family val="3"/>
        <charset val="128"/>
      </rPr>
      <t>流動比率</t>
    </r>
    <r>
      <rPr>
        <sz val="11"/>
        <color theme="1"/>
        <rFont val="ＭＳ ゴシック"/>
        <family val="3"/>
        <charset val="128"/>
      </rPr>
      <t xml:space="preserve">
流動資産で流動負債を賄えていない状況である。接続率の向上及び経費の削減等に努め、支払能力を高める必要がある。
</t>
    </r>
    <r>
      <rPr>
        <b/>
        <sz val="11"/>
        <color theme="1"/>
        <rFont val="ＭＳ ゴシック"/>
        <family val="3"/>
        <charset val="128"/>
      </rPr>
      <t>企業債残高対事業規模比率</t>
    </r>
    <r>
      <rPr>
        <sz val="11"/>
        <color theme="1"/>
        <rFont val="ＭＳ ゴシック"/>
        <family val="3"/>
        <charset val="128"/>
      </rPr>
      <t xml:space="preserve">
類似団体平均値よりも上回っている。将来的な財政負担を見据えた財政運営により、可能な限り企業債残高の縮減を図っていく必要がある。
</t>
    </r>
    <r>
      <rPr>
        <b/>
        <sz val="11"/>
        <color theme="1"/>
        <rFont val="ＭＳ ゴシック"/>
        <family val="3"/>
        <charset val="128"/>
      </rPr>
      <t>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施設利用率</t>
    </r>
    <r>
      <rPr>
        <sz val="11"/>
        <color theme="1"/>
        <rFont val="ＭＳ ゴシック"/>
        <family val="3"/>
        <charset val="128"/>
      </rPr>
      <t xml:space="preserve">
類似団体と比較し低い値となっている。接続率向上に対する取組みが必要である。
</t>
    </r>
    <r>
      <rPr>
        <b/>
        <sz val="11"/>
        <color theme="1"/>
        <rFont val="ＭＳ ゴシック"/>
        <family val="3"/>
        <charset val="128"/>
      </rPr>
      <t>水洗化率</t>
    </r>
    <r>
      <rPr>
        <sz val="11"/>
        <color theme="1"/>
        <rFont val="ＭＳ ゴシック"/>
        <family val="3"/>
        <charset val="128"/>
      </rPr>
      <t xml:space="preserve">
類似団体と比較し低い値となっている。接続率向上に対する取組みが必要である。
</t>
    </r>
    <rPh sb="0" eb="2">
      <t>ケイジョウ</t>
    </rPh>
    <rPh sb="59" eb="61">
      <t>ルイセキ</t>
    </rPh>
    <rPh sb="83" eb="87">
      <t>リュウドウヒリツ</t>
    </rPh>
    <rPh sb="298" eb="299">
      <t>ヒク</t>
    </rPh>
    <rPh sb="308" eb="310">
      <t>コンゴ</t>
    </rPh>
    <rPh sb="349" eb="350">
      <t>ツト</t>
    </rPh>
    <phoneticPr fontId="4"/>
  </si>
  <si>
    <r>
      <rPr>
        <b/>
        <sz val="11"/>
        <color theme="1"/>
        <rFont val="ＭＳ ゴシック"/>
        <family val="3"/>
        <charset val="128"/>
      </rPr>
      <t xml:space="preserve">有形固定資産減価償却率
</t>
    </r>
    <r>
      <rPr>
        <sz val="11"/>
        <color theme="1"/>
        <rFont val="ＭＳ ゴシック"/>
        <family val="3"/>
        <charset val="128"/>
      </rPr>
      <t xml:space="preserve">減価償却がどの程度進んでいるか表す指標で、類似団体平均値より低くなっている。現在、法定耐用年数を経過した管渠はない。
</t>
    </r>
    <r>
      <rPr>
        <b/>
        <sz val="11"/>
        <color theme="1"/>
        <rFont val="ＭＳ ゴシック"/>
        <family val="3"/>
        <charset val="128"/>
      </rPr>
      <t>管渠老朽化率</t>
    </r>
    <r>
      <rPr>
        <sz val="11"/>
        <color theme="1"/>
        <rFont val="ＭＳ ゴシック"/>
        <family val="3"/>
        <charset val="128"/>
      </rPr>
      <t xml:space="preserve">
法廷耐用年数を超えた管渠延長の割合で、耐用年数を超えたものはないため、0％となっている。
</t>
    </r>
    <r>
      <rPr>
        <b/>
        <sz val="11"/>
        <color theme="1"/>
        <rFont val="ＭＳ ゴシック"/>
        <family val="3"/>
        <charset val="128"/>
      </rPr>
      <t>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0" eb="6">
      <t>ユウケイコテイシサン</t>
    </rPh>
    <rPh sb="6" eb="10">
      <t>ゲンカショウキャク</t>
    </rPh>
    <rPh sb="10" eb="11">
      <t>リツ</t>
    </rPh>
    <rPh sb="12" eb="16">
      <t>ゲンカショウキャク</t>
    </rPh>
    <rPh sb="19" eb="21">
      <t>テイド</t>
    </rPh>
    <rPh sb="21" eb="22">
      <t>スス</t>
    </rPh>
    <rPh sb="27" eb="28">
      <t>アラワ</t>
    </rPh>
    <rPh sb="29" eb="31">
      <t>シヒョウ</t>
    </rPh>
    <rPh sb="33" eb="37">
      <t>ルイジダンタイ</t>
    </rPh>
    <rPh sb="37" eb="40">
      <t>ヘイキンチ</t>
    </rPh>
    <rPh sb="42" eb="43">
      <t>ヒク</t>
    </rPh>
    <rPh sb="50" eb="52">
      <t>ゲンザイ</t>
    </rPh>
    <rPh sb="55" eb="57">
      <t>タイヨウ</t>
    </rPh>
    <rPh sb="72" eb="74">
      <t>カンキョ</t>
    </rPh>
    <rPh sb="74" eb="78">
      <t>ロウキュウカリツ</t>
    </rPh>
    <rPh sb="125" eb="130">
      <t>カンキョカイゼンリツ</t>
    </rPh>
    <phoneticPr fontId="4"/>
  </si>
  <si>
    <t>　本町の農業集落排水事業は整備完了している。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など、将来的な事業経営の課題に対応するため、令和2年4月1日に地方公営企業法の一部（財務規定等）を適用した。
　今後も計画的な維持管理や適切な事業選択などにより、経営のさらなる効率化を図り、健全かつ持続可能な下水道事業経営に努める。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</si>
</sst>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B7C-4CAA-88E6-99C8FA59EB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2B7C-4CAA-88E6-99C8FA59EB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29.27</c:v>
                </c:pt>
              </c:numCache>
            </c:numRef>
          </c:val>
          <c:extLst>
            <c:ext xmlns:c16="http://schemas.microsoft.com/office/drawing/2014/chart" uri="{C3380CC4-5D6E-409C-BE32-E72D297353CC}">
              <c16:uniqueId val="{00000000-C75B-4FDB-98AA-84987EA9D2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C75B-4FDB-98AA-84987EA9D2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61.17</c:v>
                </c:pt>
              </c:numCache>
            </c:numRef>
          </c:val>
          <c:extLst>
            <c:ext xmlns:c16="http://schemas.microsoft.com/office/drawing/2014/chart" uri="{C3380CC4-5D6E-409C-BE32-E72D297353CC}">
              <c16:uniqueId val="{00000000-6111-4BAD-B5B0-50A343E33E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6111-4BAD-B5B0-50A343E33E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102.23</c:v>
                </c:pt>
              </c:numCache>
            </c:numRef>
          </c:val>
          <c:extLst>
            <c:ext xmlns:c16="http://schemas.microsoft.com/office/drawing/2014/chart" uri="{C3380CC4-5D6E-409C-BE32-E72D297353CC}">
              <c16:uniqueId val="{00000000-FD12-484F-BB26-CB5161AC99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FD12-484F-BB26-CB5161AC99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3.08</c:v>
                </c:pt>
              </c:numCache>
            </c:numRef>
          </c:val>
          <c:extLst>
            <c:ext xmlns:c16="http://schemas.microsoft.com/office/drawing/2014/chart" uri="{C3380CC4-5D6E-409C-BE32-E72D297353CC}">
              <c16:uniqueId val="{00000000-53BD-4D20-B5BE-1680527161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53BD-4D20-B5BE-1680527161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CE7-499F-B8C1-FD9510E2C5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CE7-499F-B8C1-FD9510E2C5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8F-4BDE-AD5E-7A091BB74BD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DC8F-4BDE-AD5E-7A091BB74BD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59.22</c:v>
                </c:pt>
              </c:numCache>
            </c:numRef>
          </c:val>
          <c:extLst>
            <c:ext xmlns:c16="http://schemas.microsoft.com/office/drawing/2014/chart" uri="{C3380CC4-5D6E-409C-BE32-E72D297353CC}">
              <c16:uniqueId val="{00000000-AC51-4D03-A9E4-B50478FAAE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AC51-4D03-A9E4-B50478FAAE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1984.62</c:v>
                </c:pt>
              </c:numCache>
            </c:numRef>
          </c:val>
          <c:extLst>
            <c:ext xmlns:c16="http://schemas.microsoft.com/office/drawing/2014/chart" uri="{C3380CC4-5D6E-409C-BE32-E72D297353CC}">
              <c16:uniqueId val="{00000000-DF0E-47FE-B3CF-3EDB762C34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DF0E-47FE-B3CF-3EDB762C34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66.33</c:v>
                </c:pt>
              </c:numCache>
            </c:numRef>
          </c:val>
          <c:extLst>
            <c:ext xmlns:c16="http://schemas.microsoft.com/office/drawing/2014/chart" uri="{C3380CC4-5D6E-409C-BE32-E72D297353CC}">
              <c16:uniqueId val="{00000000-9EFE-4A93-B0BA-171C3504CD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9EFE-4A93-B0BA-171C3504CD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266.25</c:v>
                </c:pt>
              </c:numCache>
            </c:numRef>
          </c:val>
          <c:extLst>
            <c:ext xmlns:c16="http://schemas.microsoft.com/office/drawing/2014/chart" uri="{C3380CC4-5D6E-409C-BE32-E72D297353CC}">
              <c16:uniqueId val="{00000000-E282-4545-B437-CCD7BF4969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E282-4545-B437-CCD7BF4969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9" zoomScale="70" zoomScaleNormal="70" workbookViewId="0">
      <selection activeCell="AP69" sqref="AP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会津美里町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19773</v>
      </c>
      <c r="AM8" s="69"/>
      <c r="AN8" s="69"/>
      <c r="AO8" s="69"/>
      <c r="AP8" s="69"/>
      <c r="AQ8" s="69"/>
      <c r="AR8" s="69"/>
      <c r="AS8" s="69"/>
      <c r="AT8" s="68">
        <f>データ!T6</f>
        <v>276.33</v>
      </c>
      <c r="AU8" s="68"/>
      <c r="AV8" s="68"/>
      <c r="AW8" s="68"/>
      <c r="AX8" s="68"/>
      <c r="AY8" s="68"/>
      <c r="AZ8" s="68"/>
      <c r="BA8" s="68"/>
      <c r="BB8" s="68">
        <f>データ!U6</f>
        <v>71.56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81.87</v>
      </c>
      <c r="J10" s="68"/>
      <c r="K10" s="68"/>
      <c r="L10" s="68"/>
      <c r="M10" s="68"/>
      <c r="N10" s="68"/>
      <c r="O10" s="68"/>
      <c r="P10" s="68">
        <f>データ!P6</f>
        <v>10.72</v>
      </c>
      <c r="Q10" s="68"/>
      <c r="R10" s="68"/>
      <c r="S10" s="68"/>
      <c r="T10" s="68"/>
      <c r="U10" s="68"/>
      <c r="V10" s="68"/>
      <c r="W10" s="68">
        <f>データ!Q6</f>
        <v>100</v>
      </c>
      <c r="X10" s="68"/>
      <c r="Y10" s="68"/>
      <c r="Z10" s="68"/>
      <c r="AA10" s="68"/>
      <c r="AB10" s="68"/>
      <c r="AC10" s="68"/>
      <c r="AD10" s="69">
        <f>データ!R6</f>
        <v>4950</v>
      </c>
      <c r="AE10" s="69"/>
      <c r="AF10" s="69"/>
      <c r="AG10" s="69"/>
      <c r="AH10" s="69"/>
      <c r="AI10" s="69"/>
      <c r="AJ10" s="69"/>
      <c r="AK10" s="2"/>
      <c r="AL10" s="69">
        <f>データ!V6</f>
        <v>2099</v>
      </c>
      <c r="AM10" s="69"/>
      <c r="AN10" s="69"/>
      <c r="AO10" s="69"/>
      <c r="AP10" s="69"/>
      <c r="AQ10" s="69"/>
      <c r="AR10" s="69"/>
      <c r="AS10" s="69"/>
      <c r="AT10" s="68">
        <f>データ!W6</f>
        <v>2.12</v>
      </c>
      <c r="AU10" s="68"/>
      <c r="AV10" s="68"/>
      <c r="AW10" s="68"/>
      <c r="AX10" s="68"/>
      <c r="AY10" s="68"/>
      <c r="AZ10" s="68"/>
      <c r="BA10" s="68"/>
      <c r="BB10" s="68">
        <f>データ!X6</f>
        <v>990.09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04.2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uQUL6wrOQIHuKGnfqAviVqn/5Ph8dCoznnZZamddcAJThDwzAX+1WwO6iYHm1VGtZgmR2cCbdbWMt0PeptIdiQ==" saltValue="19pMqxu9b9S0sScg7dLln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74471</v>
      </c>
      <c r="D6" s="33">
        <f t="shared" si="3"/>
        <v>46</v>
      </c>
      <c r="E6" s="33">
        <f t="shared" si="3"/>
        <v>17</v>
      </c>
      <c r="F6" s="33">
        <f t="shared" si="3"/>
        <v>5</v>
      </c>
      <c r="G6" s="33">
        <f t="shared" si="3"/>
        <v>0</v>
      </c>
      <c r="H6" s="33" t="str">
        <f t="shared" si="3"/>
        <v>福島県　会津美里町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81.87</v>
      </c>
      <c r="P6" s="34">
        <f t="shared" si="3"/>
        <v>10.72</v>
      </c>
      <c r="Q6" s="34">
        <f t="shared" si="3"/>
        <v>100</v>
      </c>
      <c r="R6" s="34">
        <f t="shared" si="3"/>
        <v>4950</v>
      </c>
      <c r="S6" s="34">
        <f t="shared" si="3"/>
        <v>19773</v>
      </c>
      <c r="T6" s="34">
        <f t="shared" si="3"/>
        <v>276.33</v>
      </c>
      <c r="U6" s="34">
        <f t="shared" si="3"/>
        <v>71.56</v>
      </c>
      <c r="V6" s="34">
        <f t="shared" si="3"/>
        <v>2099</v>
      </c>
      <c r="W6" s="34">
        <f t="shared" si="3"/>
        <v>2.12</v>
      </c>
      <c r="X6" s="34">
        <f t="shared" si="3"/>
        <v>990.09</v>
      </c>
      <c r="Y6" s="35" t="str">
        <f>IF(Y7="",NA(),Y7)</f>
        <v>-</v>
      </c>
      <c r="Z6" s="35" t="str">
        <f t="shared" ref="Z6:AH6" si="4">IF(Z7="",NA(),Z7)</f>
        <v>-</v>
      </c>
      <c r="AA6" s="35" t="str">
        <f t="shared" si="4"/>
        <v>-</v>
      </c>
      <c r="AB6" s="35" t="str">
        <f t="shared" si="4"/>
        <v>-</v>
      </c>
      <c r="AC6" s="35">
        <f t="shared" si="4"/>
        <v>102.23</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59.22</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1984.62</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66.33</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266.25</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29.27</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61.17</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3.08</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74471</v>
      </c>
      <c r="D7" s="37">
        <v>46</v>
      </c>
      <c r="E7" s="37">
        <v>17</v>
      </c>
      <c r="F7" s="37">
        <v>5</v>
      </c>
      <c r="G7" s="37">
        <v>0</v>
      </c>
      <c r="H7" s="37" t="s">
        <v>96</v>
      </c>
      <c r="I7" s="37" t="s">
        <v>97</v>
      </c>
      <c r="J7" s="37" t="s">
        <v>98</v>
      </c>
      <c r="K7" s="37" t="s">
        <v>99</v>
      </c>
      <c r="L7" s="37" t="s">
        <v>100</v>
      </c>
      <c r="M7" s="37" t="s">
        <v>101</v>
      </c>
      <c r="N7" s="38" t="s">
        <v>102</v>
      </c>
      <c r="O7" s="38">
        <v>81.87</v>
      </c>
      <c r="P7" s="38">
        <v>10.72</v>
      </c>
      <c r="Q7" s="38">
        <v>100</v>
      </c>
      <c r="R7" s="38">
        <v>4950</v>
      </c>
      <c r="S7" s="38">
        <v>19773</v>
      </c>
      <c r="T7" s="38">
        <v>276.33</v>
      </c>
      <c r="U7" s="38">
        <v>71.56</v>
      </c>
      <c r="V7" s="38">
        <v>2099</v>
      </c>
      <c r="W7" s="38">
        <v>2.12</v>
      </c>
      <c r="X7" s="38">
        <v>990.09</v>
      </c>
      <c r="Y7" s="38" t="s">
        <v>102</v>
      </c>
      <c r="Z7" s="38" t="s">
        <v>102</v>
      </c>
      <c r="AA7" s="38" t="s">
        <v>102</v>
      </c>
      <c r="AB7" s="38" t="s">
        <v>102</v>
      </c>
      <c r="AC7" s="38">
        <v>102.23</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59.22</v>
      </c>
      <c r="AZ7" s="38" t="s">
        <v>102</v>
      </c>
      <c r="BA7" s="38" t="s">
        <v>102</v>
      </c>
      <c r="BB7" s="38" t="s">
        <v>102</v>
      </c>
      <c r="BC7" s="38" t="s">
        <v>102</v>
      </c>
      <c r="BD7" s="38">
        <v>29.13</v>
      </c>
      <c r="BE7" s="38">
        <v>32.799999999999997</v>
      </c>
      <c r="BF7" s="38" t="s">
        <v>102</v>
      </c>
      <c r="BG7" s="38" t="s">
        <v>102</v>
      </c>
      <c r="BH7" s="38" t="s">
        <v>102</v>
      </c>
      <c r="BI7" s="38" t="s">
        <v>102</v>
      </c>
      <c r="BJ7" s="38">
        <v>1984.62</v>
      </c>
      <c r="BK7" s="38" t="s">
        <v>102</v>
      </c>
      <c r="BL7" s="38" t="s">
        <v>102</v>
      </c>
      <c r="BM7" s="38" t="s">
        <v>102</v>
      </c>
      <c r="BN7" s="38" t="s">
        <v>102</v>
      </c>
      <c r="BO7" s="38">
        <v>867.83</v>
      </c>
      <c r="BP7" s="38">
        <v>832.52</v>
      </c>
      <c r="BQ7" s="38" t="s">
        <v>102</v>
      </c>
      <c r="BR7" s="38" t="s">
        <v>102</v>
      </c>
      <c r="BS7" s="38" t="s">
        <v>102</v>
      </c>
      <c r="BT7" s="38" t="s">
        <v>102</v>
      </c>
      <c r="BU7" s="38">
        <v>66.33</v>
      </c>
      <c r="BV7" s="38" t="s">
        <v>102</v>
      </c>
      <c r="BW7" s="38" t="s">
        <v>102</v>
      </c>
      <c r="BX7" s="38" t="s">
        <v>102</v>
      </c>
      <c r="BY7" s="38" t="s">
        <v>102</v>
      </c>
      <c r="BZ7" s="38">
        <v>57.08</v>
      </c>
      <c r="CA7" s="38">
        <v>60.94</v>
      </c>
      <c r="CB7" s="38" t="s">
        <v>102</v>
      </c>
      <c r="CC7" s="38" t="s">
        <v>102</v>
      </c>
      <c r="CD7" s="38" t="s">
        <v>102</v>
      </c>
      <c r="CE7" s="38" t="s">
        <v>102</v>
      </c>
      <c r="CF7" s="38">
        <v>266.25</v>
      </c>
      <c r="CG7" s="38" t="s">
        <v>102</v>
      </c>
      <c r="CH7" s="38" t="s">
        <v>102</v>
      </c>
      <c r="CI7" s="38" t="s">
        <v>102</v>
      </c>
      <c r="CJ7" s="38" t="s">
        <v>102</v>
      </c>
      <c r="CK7" s="38">
        <v>274.99</v>
      </c>
      <c r="CL7" s="38">
        <v>253.04</v>
      </c>
      <c r="CM7" s="38" t="s">
        <v>102</v>
      </c>
      <c r="CN7" s="38" t="s">
        <v>102</v>
      </c>
      <c r="CO7" s="38" t="s">
        <v>102</v>
      </c>
      <c r="CP7" s="38" t="s">
        <v>102</v>
      </c>
      <c r="CQ7" s="38">
        <v>29.27</v>
      </c>
      <c r="CR7" s="38" t="s">
        <v>102</v>
      </c>
      <c r="CS7" s="38" t="s">
        <v>102</v>
      </c>
      <c r="CT7" s="38" t="s">
        <v>102</v>
      </c>
      <c r="CU7" s="38" t="s">
        <v>102</v>
      </c>
      <c r="CV7" s="38">
        <v>54.83</v>
      </c>
      <c r="CW7" s="38">
        <v>54.84</v>
      </c>
      <c r="CX7" s="38" t="s">
        <v>102</v>
      </c>
      <c r="CY7" s="38" t="s">
        <v>102</v>
      </c>
      <c r="CZ7" s="38" t="s">
        <v>102</v>
      </c>
      <c r="DA7" s="38" t="s">
        <v>102</v>
      </c>
      <c r="DB7" s="38">
        <v>61.17</v>
      </c>
      <c r="DC7" s="38" t="s">
        <v>102</v>
      </c>
      <c r="DD7" s="38" t="s">
        <v>102</v>
      </c>
      <c r="DE7" s="38" t="s">
        <v>102</v>
      </c>
      <c r="DF7" s="38" t="s">
        <v>102</v>
      </c>
      <c r="DG7" s="38">
        <v>84.7</v>
      </c>
      <c r="DH7" s="38">
        <v>86.6</v>
      </c>
      <c r="DI7" s="38" t="s">
        <v>102</v>
      </c>
      <c r="DJ7" s="38" t="s">
        <v>102</v>
      </c>
      <c r="DK7" s="38" t="s">
        <v>102</v>
      </c>
      <c r="DL7" s="38" t="s">
        <v>102</v>
      </c>
      <c r="DM7" s="38">
        <v>3.08</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彰</cp:lastModifiedBy>
  <cp:lastPrinted>2022-01-27T04:17:48Z</cp:lastPrinted>
  <dcterms:created xsi:type="dcterms:W3CDTF">2021-12-03T07:29:58Z</dcterms:created>
  <dcterms:modified xsi:type="dcterms:W3CDTF">2022-01-27T04:49:47Z</dcterms:modified>
  <cp:category/>
</cp:coreProperties>
</file>