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99\gesuido\0015_経営戦略･経営分析関係\002 経営比較分析表\2020\"/>
    </mc:Choice>
  </mc:AlternateContent>
  <workbookProtection workbookAlgorithmName="SHA-512" workbookHashValue="cCe15124vlB3ybiIh+i6g69E224pisTbjVpc1CsUcYwIC+EM0qPsPCXhIBskKrSxGOfrS4/SpWONvGadHE1mkQ==" workbookSaltValue="cbs9OhNlVrHfBMEJyLeL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<sst xmlns="http://schemas.openxmlformats.org/spreadsheetml/2006/main" count="319" uniqueCount="118">
  <si>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</si>
  <si>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</si>
  <si>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</si>
  <si>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</si>
  <si>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</si>
  <si>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</si>
  <si>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</si>
  <si>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</si>
  <si>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</si>
  <si>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</si>
  <si>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</si>
  <si>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</si>
  <si>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</si>
  <si>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</si>
  <si>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</si>
  <si>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</si>
  <si>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</si>
  <si>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</si>
  <si>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</si>
  <si>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</si>
  <si>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</si>
  <si>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</si>
  <si>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</si>
  <si>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</si>
  <si>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</si>
  <si>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</si>
  <si>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</si>
  <si>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</si>
  <si>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</si>
  <si>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</si>
  <si>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</si>
  <si>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</si>
  <si>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</si>
  <si>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</si>
  <si>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</si>
  <si>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</si>
  <si>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</si>
  <si>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</si>
  <si>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</si>
  <si>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</si>
  <si>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</si>
  <si>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</si>
  <si>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</si>
  <si>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</si>
  <si>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</si>
  <si>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</si>
  <si>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</si>
  <si>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</si>
  <si>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</si>
  <si>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</si>
  <si>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</si>
  <si>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</si>
  <si>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</si>
  <si>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</si>
  <si>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</si>
  <si>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</si>
  <si>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</si>
  <si>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</si>
  <si>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</si>
  <si>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</si>
  <si>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</si>
  <si>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</si>
  <si>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</si>
  <si>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</si>
  <si>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</si>
  <si>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</si>
  <si>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</si>
  <si>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</si>
  <si>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</si>
  <si>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</si>
  <si>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</si>
  <si>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</si>
  <si>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</si>
  <si>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</si>
  <si>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</si>
  <si>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</si>
  <si>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</si>
  <si>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</si>
  <si>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</si>
  <si>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</si>
  <si>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</si>
  <si>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</si>
  <si>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</si>
  <si>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</si>
  <si>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</si>
  <si>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</si>
  <si>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</si>
  <si>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</si>
  <si>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</si>
  <si>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</si>
  <si>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</si>
  <si>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</si>
  <si>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</si>
  <si>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</si>
  <si>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</si>
  <si>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</si>
  <si>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</si>
  <si>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</si>
  <si>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</si>
  <si>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</si>
  <si>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</si>
  <si>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</si>
  <si>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</si>
  <si>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</si>
  <si>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</si>
  <si>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</si>
  <si>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</si>
  <si>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</si>
  <si>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</si>
  <si>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</si>
  <si>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</si>
  <si>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</si>
  <si>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</si>
  <si>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</si>
  <si>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</si>
  <si>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白河都市環境センターは平成6年3月の供用開始から28年、管渠については最古の昭和56年12月布設から39年が経過している。処理場施設設備の更新は、年次計画で実施しており、管渠については令和5年度までに未普及対策完了を予定しているが、東日本大震災以降、不明水の増加がみられることから、今後、中長期的な維持管理更新計画を策定し、計画的に更新を実施し、かつ、工事の平準化による事業費削減に向けた取り組みを行なう。</t>
    <phoneticPr fontId="4"/>
  </si>
  <si>
    <t>　当市の公共下水道事業は、令和２年度から地方公営企業法の財務規定を適用し、公営企業会計に移行したため経年比較はできない。
　経常収支比率は、類似団体の平均値とほぼ同率であり100%を超えているが、一般会計からの補助金（基準外）に頼っている状況であり、純粋に健全な経営状態とは言えない。また、短期的な債務に対する支払能力の程度を示す流動比率が、類似団体並びに全国平均よりもかなり下回っていることなどから、事業の平準化を図るとともに、維持管理費の抑制や、適正な使用料について検討していく必要がある。
　企業債においては、類似団体の平均値より若干高いが、ほぼ同率である。元利償還は令和元年度のピークを過ぎており、今後は減少する。また当市の事業計画も令和５年度に完了する見込みであることから、企業債残高対事業規模比率は、改善の方向へ向かうものと考えている。
　経費回収率については、類似団体、全国平均値等を下回っているため、汚水処理にかかる経費を抑えつつ、適正な使用料について検討する必要がある。
　汚水処理原価については、類似団体、全国平均値等を上回っており、処理費用が割高となっている。これは処理区域が都市部のみではなく農村部まで広がっていることが要因であり、管路の不明水対策や維持管理費のさらなる抑制を行う必要がある。</t>
    <rPh sb="1" eb="3">
      <t>トウシ</t>
    </rPh>
    <rPh sb="4" eb="6">
      <t>コウキョウ</t>
    </rPh>
    <rPh sb="6" eb="9">
      <t>ゲスイドウ</t>
    </rPh>
    <rPh sb="9" eb="11">
      <t>ジギョウ</t>
    </rPh>
    <rPh sb="13" eb="15">
      <t>レイワ</t>
    </rPh>
    <rPh sb="16" eb="18">
      <t>ネンド</t>
    </rPh>
    <rPh sb="20" eb="22">
      <t>チホウ</t>
    </rPh>
    <rPh sb="22" eb="24">
      <t>コウエイ</t>
    </rPh>
    <rPh sb="24" eb="26">
      <t>キギョウ</t>
    </rPh>
    <rPh sb="26" eb="27">
      <t>ホウ</t>
    </rPh>
    <rPh sb="28" eb="30">
      <t>ザイム</t>
    </rPh>
    <rPh sb="30" eb="32">
      <t>キテイ</t>
    </rPh>
    <rPh sb="33" eb="35">
      <t>テキヨウ</t>
    </rPh>
    <rPh sb="37" eb="39">
      <t>コウエイ</t>
    </rPh>
    <rPh sb="39" eb="41">
      <t>キギョウ</t>
    </rPh>
    <rPh sb="41" eb="43">
      <t>カイケイ</t>
    </rPh>
    <rPh sb="44" eb="46">
      <t>イコウ</t>
    </rPh>
    <rPh sb="50" eb="52">
      <t>ケイネン</t>
    </rPh>
    <rPh sb="52" eb="54">
      <t>ヒカク</t>
    </rPh>
    <rPh sb="98" eb="100">
      <t>イッパン</t>
    </rPh>
    <rPh sb="100" eb="102">
      <t>カイケイ</t>
    </rPh>
    <rPh sb="105" eb="108">
      <t>ホジョキン</t>
    </rPh>
    <rPh sb="109" eb="111">
      <t>キジュン</t>
    </rPh>
    <rPh sb="111" eb="112">
      <t>ガイ</t>
    </rPh>
    <rPh sb="114" eb="115">
      <t>タヨ</t>
    </rPh>
    <rPh sb="119" eb="121">
      <t>ジョウキョウ</t>
    </rPh>
    <rPh sb="201" eb="203">
      <t>ジギョウ</t>
    </rPh>
    <rPh sb="204" eb="207">
      <t>ヘイジュンカ</t>
    </rPh>
    <rPh sb="208" eb="209">
      <t>ハカ</t>
    </rPh>
    <rPh sb="215" eb="217">
      <t>イジ</t>
    </rPh>
    <rPh sb="217" eb="220">
      <t>カンリヒ</t>
    </rPh>
    <rPh sb="221" eb="223">
      <t>ヨクセイ</t>
    </rPh>
    <rPh sb="258" eb="260">
      <t>ルイジ</t>
    </rPh>
    <rPh sb="260" eb="262">
      <t>ダンタイ</t>
    </rPh>
    <rPh sb="263" eb="266">
      <t>ヘイキンチ</t>
    </rPh>
    <rPh sb="268" eb="270">
      <t>ジャッカン</t>
    </rPh>
    <rPh sb="270" eb="271">
      <t>タカ</t>
    </rPh>
    <rPh sb="276" eb="278">
      <t>ドウリツ</t>
    </rPh>
    <rPh sb="282" eb="284">
      <t>ガンリ</t>
    </rPh>
    <rPh sb="284" eb="286">
      <t>ショウカン</t>
    </rPh>
    <rPh sb="287" eb="289">
      <t>レイワ</t>
    </rPh>
    <rPh sb="289" eb="291">
      <t>ガンネン</t>
    </rPh>
    <rPh sb="291" eb="292">
      <t>ド</t>
    </rPh>
    <rPh sb="297" eb="298">
      <t>ス</t>
    </rPh>
    <rPh sb="303" eb="305">
      <t>コンゴ</t>
    </rPh>
    <rPh sb="306" eb="308">
      <t>ゲンショウ</t>
    </rPh>
    <rPh sb="313" eb="315">
      <t>トウシ</t>
    </rPh>
    <rPh sb="316" eb="318">
      <t>ジギョウ</t>
    </rPh>
    <rPh sb="318" eb="320">
      <t>ケイカク</t>
    </rPh>
    <rPh sb="321" eb="323">
      <t>レイワ</t>
    </rPh>
    <rPh sb="324" eb="326">
      <t>ネンド</t>
    </rPh>
    <rPh sb="327" eb="329">
      <t>カンリョウ</t>
    </rPh>
    <rPh sb="331" eb="333">
      <t>ミコ</t>
    </rPh>
    <rPh sb="368" eb="369">
      <t>カンガ</t>
    </rPh>
    <rPh sb="419" eb="420">
      <t>オサ</t>
    </rPh>
    <rPh sb="424" eb="426">
      <t>テキセイ</t>
    </rPh>
    <rPh sb="427" eb="430">
      <t>シヨウリョウ</t>
    </rPh>
    <rPh sb="434" eb="436">
      <t>ケントウ</t>
    </rPh>
    <rPh sb="438" eb="440">
      <t>ヒツヨウ</t>
    </rPh>
    <rPh sb="528" eb="530">
      <t>カンロ</t>
    </rPh>
    <rPh sb="531" eb="533">
      <t>フメイ</t>
    </rPh>
    <rPh sb="533" eb="534">
      <t>スイ</t>
    </rPh>
    <rPh sb="534" eb="536">
      <t>タイサク</t>
    </rPh>
    <rPh sb="550" eb="551">
      <t>オコナ</t>
    </rPh>
    <rPh sb="552" eb="554">
      <t>ヒツヨウ</t>
    </rPh>
    <phoneticPr fontId="4"/>
  </si>
  <si>
    <t>　経常収支比率、流動比率及び経費回収率の改善のため、整備計画の見直しを行い、処理場の運営については、これまでも費用削減等の改善を実施してきたため、今後大幅な経費削減は厳しい状況にある。
　令和元年度には元利償還のピークを迎え、一般会計からの繰入は今後減少していくが、いまだ多額の他会計補助金等に頼らざるを得ない状況である。
　持続可能な汚水処理を実施していくために、広域化・共同化により経費削減を図るとともに、昨今の経済状況、新型コロナウイルス感染症状況等も踏まえながら料金改定を行う必要がる。</t>
    <rPh sb="163" eb="165">
      <t>ジゾク</t>
    </rPh>
    <rPh sb="165" eb="167">
      <t>カノウ</t>
    </rPh>
    <rPh sb="168" eb="170">
      <t>オスイ</t>
    </rPh>
    <rPh sb="170" eb="172">
      <t>ショリ</t>
    </rPh>
    <rPh sb="173" eb="175">
      <t>ジッシ</t>
    </rPh>
    <rPh sb="183" eb="186">
      <t>コウイキカ</t>
    </rPh>
    <rPh sb="187" eb="190">
      <t>キョウドウカ</t>
    </rPh>
    <rPh sb="193" eb="195">
      <t>ケイヒ</t>
    </rPh>
    <rPh sb="195" eb="197">
      <t>サクゲン</t>
    </rPh>
    <rPh sb="198" eb="199">
      <t>ハカ</t>
    </rPh>
    <rPh sb="205" eb="207">
      <t>サッコン</t>
    </rPh>
    <rPh sb="208" eb="210">
      <t>ケイザイ</t>
    </rPh>
    <rPh sb="210" eb="212">
      <t>ジョウキョウ</t>
    </rPh>
    <rPh sb="213" eb="215">
      <t>シンガタ</t>
    </rPh>
    <rPh sb="222" eb="225">
      <t>カンセンショウ</t>
    </rPh>
    <rPh sb="225" eb="227">
      <t>ジョウキョウ</t>
    </rPh>
    <rPh sb="227" eb="228">
      <t>ナド</t>
    </rPh>
    <rPh sb="229" eb="230">
      <t>フ</t>
    </rPh>
    <rPh sb="235" eb="237">
      <t>リョウキン</t>
    </rPh>
    <rPh sb="237" eb="239">
      <t>カイテイ</t>
    </rPh>
    <rPh sb="240" eb="241">
      <t>オコナ</t>
    </rPh>
    <rPh sb="242" eb="2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</si>
</sst>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133-444B-8FBF-FAE0A73AE3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6133-444B-8FBF-FAE0A73AE3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70.760000000000005</c:v>
                </c:pt>
              </c:numCache>
            </c:numRef>
          </c:val>
          <c:extLst>
            <c:ext xmlns:c16="http://schemas.microsoft.com/office/drawing/2014/chart" uri="{C3380CC4-5D6E-409C-BE32-E72D297353CC}">
              <c16:uniqueId val="{00000000-8710-4CDB-8E73-53A3BE171A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8710-4CDB-8E73-53A3BE171A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96.96</c:v>
                </c:pt>
              </c:numCache>
            </c:numRef>
          </c:val>
          <c:extLst>
            <c:ext xmlns:c16="http://schemas.microsoft.com/office/drawing/2014/chart" uri="{C3380CC4-5D6E-409C-BE32-E72D297353CC}">
              <c16:uniqueId val="{00000000-86C1-4B59-9D48-224766972E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86C1-4B59-9D48-224766972E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103.44</c:v>
                </c:pt>
              </c:numCache>
            </c:numRef>
          </c:val>
          <c:extLst>
            <c:ext xmlns:c16="http://schemas.microsoft.com/office/drawing/2014/chart" uri="{C3380CC4-5D6E-409C-BE32-E72D297353CC}">
              <c16:uniqueId val="{00000000-7382-41E2-AA29-2875F9A732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7382-41E2-AA29-2875F9A732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3.13</c:v>
                </c:pt>
              </c:numCache>
            </c:numRef>
          </c:val>
          <c:extLst>
            <c:ext xmlns:c16="http://schemas.microsoft.com/office/drawing/2014/chart" uri="{C3380CC4-5D6E-409C-BE32-E72D297353CC}">
              <c16:uniqueId val="{00000000-57FB-4AAB-88B1-529F8C35C2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57FB-4AAB-88B1-529F8C35C2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1C-40D8-87CB-C664447D3C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51C-40D8-87CB-C664447D3C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CE6-497A-BA54-75E890D2E2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8CE6-497A-BA54-75E890D2E2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15.78</c:v>
                </c:pt>
              </c:numCache>
            </c:numRef>
          </c:val>
          <c:extLst>
            <c:ext xmlns:c16="http://schemas.microsoft.com/office/drawing/2014/chart" uri="{C3380CC4-5D6E-409C-BE32-E72D297353CC}">
              <c16:uniqueId val="{00000000-65B3-4FD5-8D5F-9228E239B3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65B3-4FD5-8D5F-9228E239B3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1098.26</c:v>
                </c:pt>
              </c:numCache>
            </c:numRef>
          </c:val>
          <c:extLst>
            <c:ext xmlns:c16="http://schemas.microsoft.com/office/drawing/2014/chart" uri="{C3380CC4-5D6E-409C-BE32-E72D297353CC}">
              <c16:uniqueId val="{00000000-C47E-4EC4-BBDD-461A4B9D07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C47E-4EC4-BBDD-461A4B9D07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76.260000000000005</c:v>
                </c:pt>
              </c:numCache>
            </c:numRef>
          </c:val>
          <c:extLst>
            <c:ext xmlns:c16="http://schemas.microsoft.com/office/drawing/2014/chart" uri="{C3380CC4-5D6E-409C-BE32-E72D297353CC}">
              <c16:uniqueId val="{00000000-7F65-48CE-94BD-7FEB0A1ACF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7F65-48CE-94BD-7FEB0A1ACF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191.92</c:v>
                </c:pt>
              </c:numCache>
            </c:numRef>
          </c:val>
          <c:extLst>
            <c:ext xmlns:c16="http://schemas.microsoft.com/office/drawing/2014/chart" uri="{C3380CC4-5D6E-409C-BE32-E72D297353CC}">
              <c16:uniqueId val="{00000000-0180-4859-9937-AF4807829B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0180-4859-9937-AF4807829B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白河市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60110</v>
      </c>
      <c r="AM8" s="51"/>
      <c r="AN8" s="51"/>
      <c r="AO8" s="51"/>
      <c r="AP8" s="51"/>
      <c r="AQ8" s="51"/>
      <c r="AR8" s="51"/>
      <c r="AS8" s="51"/>
      <c r="AT8" s="46">
        <f>データ!T6</f>
        <v>305.32</v>
      </c>
      <c r="AU8" s="46"/>
      <c r="AV8" s="46"/>
      <c r="AW8" s="46"/>
      <c r="AX8" s="46"/>
      <c r="AY8" s="46"/>
      <c r="AZ8" s="46"/>
      <c r="BA8" s="46"/>
      <c r="BB8" s="46">
        <f>データ!U6</f>
        <v>196.88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62.73</v>
      </c>
      <c r="J10" s="46"/>
      <c r="K10" s="46"/>
      <c r="L10" s="46"/>
      <c r="M10" s="46"/>
      <c r="N10" s="46"/>
      <c r="O10" s="46"/>
      <c r="P10" s="46">
        <f>データ!P6</f>
        <v>48.97</v>
      </c>
      <c r="Q10" s="46"/>
      <c r="R10" s="46"/>
      <c r="S10" s="46"/>
      <c r="T10" s="46"/>
      <c r="U10" s="46"/>
      <c r="V10" s="46"/>
      <c r="W10" s="46">
        <f>データ!Q6</f>
        <v>80.040000000000006</v>
      </c>
      <c r="X10" s="46"/>
      <c r="Y10" s="46"/>
      <c r="Z10" s="46"/>
      <c r="AA10" s="46"/>
      <c r="AB10" s="46"/>
      <c r="AC10" s="46"/>
      <c r="AD10" s="51">
        <f>データ!R6</f>
        <v>2838</v>
      </c>
      <c r="AE10" s="51"/>
      <c r="AF10" s="51"/>
      <c r="AG10" s="51"/>
      <c r="AH10" s="51"/>
      <c r="AI10" s="51"/>
      <c r="AJ10" s="51"/>
      <c r="AK10" s="2"/>
      <c r="AL10" s="51">
        <f>データ!V6</f>
        <v>29306</v>
      </c>
      <c r="AM10" s="51"/>
      <c r="AN10" s="51"/>
      <c r="AO10" s="51"/>
      <c r="AP10" s="51"/>
      <c r="AQ10" s="51"/>
      <c r="AR10" s="51"/>
      <c r="AS10" s="51"/>
      <c r="AT10" s="46">
        <f>データ!W6</f>
        <v>10.17</v>
      </c>
      <c r="AU10" s="46"/>
      <c r="AV10" s="46"/>
      <c r="AW10" s="46"/>
      <c r="AX10" s="46"/>
      <c r="AY10" s="46"/>
      <c r="AZ10" s="46"/>
      <c r="BA10" s="46"/>
      <c r="BB10" s="46">
        <f>データ!X6</f>
        <v>2881.61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P0ZxnqkNz6RUw9kmFNB4ZcGf7+PsWhLK6pzesiZYUiwbxr0KUOb6Opk3HWqTu/puBzRUpfpqr57O89ChnukjQ==" saltValue="3pJ/XFB0cJJ1SN4A2550v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72052</v>
      </c>
      <c r="D6" s="33">
        <f t="shared" si="3"/>
        <v>46</v>
      </c>
      <c r="E6" s="33">
        <f t="shared" si="3"/>
        <v>17</v>
      </c>
      <c r="F6" s="33">
        <f t="shared" si="3"/>
        <v>1</v>
      </c>
      <c r="G6" s="33">
        <f t="shared" si="3"/>
        <v>0</v>
      </c>
      <c r="H6" s="33" t="str">
        <f t="shared" si="3"/>
        <v>福島県　白河市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62.73</v>
      </c>
      <c r="P6" s="34">
        <f t="shared" si="3"/>
        <v>48.97</v>
      </c>
      <c r="Q6" s="34">
        <f t="shared" si="3"/>
        <v>80.040000000000006</v>
      </c>
      <c r="R6" s="34">
        <f t="shared" si="3"/>
        <v>2838</v>
      </c>
      <c r="S6" s="34">
        <f t="shared" si="3"/>
        <v>60110</v>
      </c>
      <c r="T6" s="34">
        <f t="shared" si="3"/>
        <v>305.32</v>
      </c>
      <c r="U6" s="34">
        <f t="shared" si="3"/>
        <v>196.88</v>
      </c>
      <c r="V6" s="34">
        <f t="shared" si="3"/>
        <v>29306</v>
      </c>
      <c r="W6" s="34">
        <f t="shared" si="3"/>
        <v>10.17</v>
      </c>
      <c r="X6" s="34">
        <f t="shared" si="3"/>
        <v>2881.61</v>
      </c>
      <c r="Y6" s="35" t="str">
        <f>IF(Y7="",NA(),Y7)</f>
        <v>-</v>
      </c>
      <c r="Z6" s="35" t="str">
        <f t="shared" ref="Z6:AH6" si="4">IF(Z7="",NA(),Z7)</f>
        <v>-</v>
      </c>
      <c r="AA6" s="35" t="str">
        <f t="shared" si="4"/>
        <v>-</v>
      </c>
      <c r="AB6" s="35" t="str">
        <f t="shared" si="4"/>
        <v>-</v>
      </c>
      <c r="AC6" s="35">
        <f t="shared" si="4"/>
        <v>103.44</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15.78</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1098.26</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76.260000000000005</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191.92</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70.760000000000005</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96.96</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3.13</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72052</v>
      </c>
      <c r="D7" s="37">
        <v>46</v>
      </c>
      <c r="E7" s="37">
        <v>17</v>
      </c>
      <c r="F7" s="37">
        <v>1</v>
      </c>
      <c r="G7" s="37">
        <v>0</v>
      </c>
      <c r="H7" s="37" t="s">
        <v>96</v>
      </c>
      <c r="I7" s="37" t="s">
        <v>97</v>
      </c>
      <c r="J7" s="37" t="s">
        <v>98</v>
      </c>
      <c r="K7" s="37" t="s">
        <v>99</v>
      </c>
      <c r="L7" s="37" t="s">
        <v>100</v>
      </c>
      <c r="M7" s="37" t="s">
        <v>101</v>
      </c>
      <c r="N7" s="38" t="s">
        <v>102</v>
      </c>
      <c r="O7" s="38">
        <v>62.73</v>
      </c>
      <c r="P7" s="38">
        <v>48.97</v>
      </c>
      <c r="Q7" s="38">
        <v>80.040000000000006</v>
      </c>
      <c r="R7" s="38">
        <v>2838</v>
      </c>
      <c r="S7" s="38">
        <v>60110</v>
      </c>
      <c r="T7" s="38">
        <v>305.32</v>
      </c>
      <c r="U7" s="38">
        <v>196.88</v>
      </c>
      <c r="V7" s="38">
        <v>29306</v>
      </c>
      <c r="W7" s="38">
        <v>10.17</v>
      </c>
      <c r="X7" s="38">
        <v>2881.61</v>
      </c>
      <c r="Y7" s="38" t="s">
        <v>102</v>
      </c>
      <c r="Z7" s="38" t="s">
        <v>102</v>
      </c>
      <c r="AA7" s="38" t="s">
        <v>102</v>
      </c>
      <c r="AB7" s="38" t="s">
        <v>102</v>
      </c>
      <c r="AC7" s="38">
        <v>103.44</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15.78</v>
      </c>
      <c r="AZ7" s="38" t="s">
        <v>102</v>
      </c>
      <c r="BA7" s="38" t="s">
        <v>102</v>
      </c>
      <c r="BB7" s="38" t="s">
        <v>102</v>
      </c>
      <c r="BC7" s="38" t="s">
        <v>102</v>
      </c>
      <c r="BD7" s="38">
        <v>40.67</v>
      </c>
      <c r="BE7" s="38">
        <v>67.52</v>
      </c>
      <c r="BF7" s="38" t="s">
        <v>102</v>
      </c>
      <c r="BG7" s="38" t="s">
        <v>102</v>
      </c>
      <c r="BH7" s="38" t="s">
        <v>102</v>
      </c>
      <c r="BI7" s="38" t="s">
        <v>102</v>
      </c>
      <c r="BJ7" s="38">
        <v>1098.26</v>
      </c>
      <c r="BK7" s="38" t="s">
        <v>102</v>
      </c>
      <c r="BL7" s="38" t="s">
        <v>102</v>
      </c>
      <c r="BM7" s="38" t="s">
        <v>102</v>
      </c>
      <c r="BN7" s="38" t="s">
        <v>102</v>
      </c>
      <c r="BO7" s="38">
        <v>1050.51</v>
      </c>
      <c r="BP7" s="38">
        <v>705.21</v>
      </c>
      <c r="BQ7" s="38" t="s">
        <v>102</v>
      </c>
      <c r="BR7" s="38" t="s">
        <v>102</v>
      </c>
      <c r="BS7" s="38" t="s">
        <v>102</v>
      </c>
      <c r="BT7" s="38" t="s">
        <v>102</v>
      </c>
      <c r="BU7" s="38">
        <v>76.260000000000005</v>
      </c>
      <c r="BV7" s="38" t="s">
        <v>102</v>
      </c>
      <c r="BW7" s="38" t="s">
        <v>102</v>
      </c>
      <c r="BX7" s="38" t="s">
        <v>102</v>
      </c>
      <c r="BY7" s="38" t="s">
        <v>102</v>
      </c>
      <c r="BZ7" s="38">
        <v>82.65</v>
      </c>
      <c r="CA7" s="38">
        <v>98.96</v>
      </c>
      <c r="CB7" s="38" t="s">
        <v>102</v>
      </c>
      <c r="CC7" s="38" t="s">
        <v>102</v>
      </c>
      <c r="CD7" s="38" t="s">
        <v>102</v>
      </c>
      <c r="CE7" s="38" t="s">
        <v>102</v>
      </c>
      <c r="CF7" s="38">
        <v>191.92</v>
      </c>
      <c r="CG7" s="38" t="s">
        <v>102</v>
      </c>
      <c r="CH7" s="38" t="s">
        <v>102</v>
      </c>
      <c r="CI7" s="38" t="s">
        <v>102</v>
      </c>
      <c r="CJ7" s="38" t="s">
        <v>102</v>
      </c>
      <c r="CK7" s="38">
        <v>186.3</v>
      </c>
      <c r="CL7" s="38">
        <v>134.52000000000001</v>
      </c>
      <c r="CM7" s="38" t="s">
        <v>102</v>
      </c>
      <c r="CN7" s="38" t="s">
        <v>102</v>
      </c>
      <c r="CO7" s="38" t="s">
        <v>102</v>
      </c>
      <c r="CP7" s="38" t="s">
        <v>102</v>
      </c>
      <c r="CQ7" s="38">
        <v>70.760000000000005</v>
      </c>
      <c r="CR7" s="38" t="s">
        <v>102</v>
      </c>
      <c r="CS7" s="38" t="s">
        <v>102</v>
      </c>
      <c r="CT7" s="38" t="s">
        <v>102</v>
      </c>
      <c r="CU7" s="38" t="s">
        <v>102</v>
      </c>
      <c r="CV7" s="38">
        <v>50.53</v>
      </c>
      <c r="CW7" s="38">
        <v>59.57</v>
      </c>
      <c r="CX7" s="38" t="s">
        <v>102</v>
      </c>
      <c r="CY7" s="38" t="s">
        <v>102</v>
      </c>
      <c r="CZ7" s="38" t="s">
        <v>102</v>
      </c>
      <c r="DA7" s="38" t="s">
        <v>102</v>
      </c>
      <c r="DB7" s="38">
        <v>96.96</v>
      </c>
      <c r="DC7" s="38" t="s">
        <v>102</v>
      </c>
      <c r="DD7" s="38" t="s">
        <v>102</v>
      </c>
      <c r="DE7" s="38" t="s">
        <v>102</v>
      </c>
      <c r="DF7" s="38" t="s">
        <v>102</v>
      </c>
      <c r="DG7" s="38">
        <v>82.08</v>
      </c>
      <c r="DH7" s="38">
        <v>95.57</v>
      </c>
      <c r="DI7" s="38" t="s">
        <v>102</v>
      </c>
      <c r="DJ7" s="38" t="s">
        <v>102</v>
      </c>
      <c r="DK7" s="38" t="s">
        <v>102</v>
      </c>
      <c r="DL7" s="38" t="s">
        <v>102</v>
      </c>
      <c r="DM7" s="38">
        <v>3.13</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2022-01-27T07:43:25Z</cp:lastPrinted>
  <dcterms:created xsi:type="dcterms:W3CDTF">2021-12-03T07:08:01Z</dcterms:created>
  <dcterms:modified xsi:type="dcterms:W3CDTF">2022-01-27T07:43:27Z</dcterms:modified>
  <cp:category/>
</cp:coreProperties>
</file>