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R02決算\02　回答\"/>
    </mc:Choice>
  </mc:AlternateContent>
  <workbookProtection workbookAlgorithmName="SHA-512" workbookHashValue="j5kbaxostOXwnpKNOPCqaQJUojsKGqIwKe0WnP6KUvitlnzwN+GFKkAWoxrSGpdN45DgCUGjd2plvQ5LlazoUA==" workbookSaltValue="3xPI7o6sXBxdPGY4dere+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<sst xmlns="http://schemas.openxmlformats.org/spreadsheetml/2006/main" count="319" uniqueCount="116">
  <si>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</si>
  <si>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</si>
  <si>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</si>
  <si>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</si>
  <si>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</si>
  <si>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</si>
  <si>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</si>
  <si>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</si>
  <si>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</si>
  <si>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</si>
  <si>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</si>
  <si>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</si>
  <si>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</si>
  <si>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</si>
  <si>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</si>
  <si>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</si>
  <si>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</si>
  <si>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</si>
  <si>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</si>
  <si>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</si>
  <si>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</si>
  <si>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</si>
  <si>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</si>
  <si>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</si>
  <si>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</si>
  <si>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</si>
  <si>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</si>
  <si>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</si>
  <si>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</si>
  <si>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</si>
  <si>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</si>
  <si>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</si>
  <si>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</si>
  <si>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</si>
  <si>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</si>
  <si>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</si>
  <si>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</si>
  <si>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</si>
  <si>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</si>
  <si>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</si>
  <si>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</si>
  <si>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</si>
  <si>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</si>
  <si>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</si>
  <si>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</si>
  <si>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</si>
  <si>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</si>
  <si>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</si>
  <si>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</si>
  <si>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</si>
  <si>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</si>
  <si>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</si>
  <si>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</si>
  <si>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</si>
  <si>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</si>
  <si>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</si>
  <si>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</si>
  <si>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</si>
  <si>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</si>
  <si>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</si>
  <si>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</si>
  <si>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</si>
  <si>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</si>
  <si>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</si>
  <si>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</si>
  <si>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</si>
  <si>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</si>
  <si>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</si>
  <si>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</si>
  <si>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</si>
  <si>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</si>
  <si>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</si>
  <si>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</si>
  <si>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</si>
  <si>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</si>
  <si>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</si>
  <si>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</si>
  <si>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</si>
  <si>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</si>
  <si>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</si>
  <si>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</si>
  <si>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</si>
  <si>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</si>
  <si>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</si>
  <si>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</si>
  <si>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</si>
  <si>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</si>
  <si>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</si>
  <si>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</si>
  <si>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</si>
  <si>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</si>
  <si>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</si>
  <si>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</si>
  <si>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</si>
  <si>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</si>
  <si>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</si>
  <si>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</si>
  <si>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</si>
  <si>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</si>
  <si>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</si>
  <si>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</si>
  <si>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</si>
  <si>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</si>
  <si>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</si>
  <si>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</si>
  <si>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</si>
  <si>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</si>
  <si>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</si>
  <si>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</si>
  <si>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</si>
  <si>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</si>
  <si>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</si>
  <si>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</si>
  <si>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【総括】
　令和2年度4月に地方公営企業法を全部適用し、令和2年度決算より法適用事業として新たに数値等を計上した。
①経常収支比率は、100％を超えているものの、感染症流行の影響により使用料収入が前年度から大きく落ち込む結果となった。感染症流行の影響は今後も不透明なため、使用料収入の動向を注視する必要がある。
③流動比率は、法適用初年度のため、類似団体より資金のストックが少ない状況にあるが、今後段階的に増加させていく考えである。
④企業債残高対事業規模比率は、整備に伴う新規市債発行額を元金償還額以下に抑える取り組みを継続しているため、市債残高が減少傾向にある。
⑤経費回収率は、安定した経営を行っていくために指数の向上が必要であるため、普及率の向上による使用料収入の確保や汚水処理費の削減に努めていく必要がある。
⑥汚水処理原価は、類似団体平均値を上回っており、人口減少や節水型機器の普及などにより有収水量が減少傾向にあることから、有収率の向上が課題となっている。
⑦施設利用率は、類似団体平均値を大きく上回っているが、施設の老朽化や使用水量の減少、有収率の推移等を踏まえながら、適正な施設規模の維持に努める必要がある。
⑧水洗化率は、類似団体平均値を下回っており、整備率や普及率の向上が課題となっている。</t>
    <rPh sb="6" eb="8">
      <t>レイワ</t>
    </rPh>
    <rPh sb="12" eb="13">
      <t>ガツ</t>
    </rPh>
    <rPh sb="22" eb="24">
      <t>ゼンブ</t>
    </rPh>
    <rPh sb="28" eb="30">
      <t>レイワ</t>
    </rPh>
    <rPh sb="31" eb="33">
      <t>ネンド</t>
    </rPh>
    <rPh sb="33" eb="35">
      <t>ケッサン</t>
    </rPh>
    <rPh sb="37" eb="38">
      <t>ホウ</t>
    </rPh>
    <rPh sb="38" eb="40">
      <t>テキヨウ</t>
    </rPh>
    <rPh sb="40" eb="42">
      <t>ジギョウ</t>
    </rPh>
    <rPh sb="45" eb="46">
      <t>アラ</t>
    </rPh>
    <rPh sb="48" eb="50">
      <t>スウチ</t>
    </rPh>
    <rPh sb="50" eb="51">
      <t>トウ</t>
    </rPh>
    <rPh sb="52" eb="54">
      <t>ケイジョウ</t>
    </rPh>
    <rPh sb="60" eb="64">
      <t>ケイジョウシュウシ</t>
    </rPh>
    <rPh sb="73" eb="74">
      <t>コ</t>
    </rPh>
    <rPh sb="82" eb="85">
      <t>カンセンショウ</t>
    </rPh>
    <rPh sb="85" eb="87">
      <t>リュウコウ</t>
    </rPh>
    <rPh sb="88" eb="90">
      <t>エイキョウ</t>
    </rPh>
    <rPh sb="93" eb="95">
      <t>シヨウ</t>
    </rPh>
    <rPh sb="95" eb="96">
      <t>リョウ</t>
    </rPh>
    <rPh sb="96" eb="98">
      <t>シュウニュウ</t>
    </rPh>
    <rPh sb="99" eb="102">
      <t>ゼンネンド</t>
    </rPh>
    <rPh sb="104" eb="105">
      <t>オオ</t>
    </rPh>
    <rPh sb="107" eb="108">
      <t>オ</t>
    </rPh>
    <rPh sb="109" eb="110">
      <t>コ</t>
    </rPh>
    <rPh sb="111" eb="113">
      <t>ケッカ</t>
    </rPh>
    <rPh sb="118" eb="121">
      <t>カンセンショウ</t>
    </rPh>
    <rPh sb="121" eb="123">
      <t>リュウコウ</t>
    </rPh>
    <rPh sb="124" eb="126">
      <t>エイキョウ</t>
    </rPh>
    <rPh sb="130" eb="133">
      <t>フトウメイ</t>
    </rPh>
    <rPh sb="137" eb="139">
      <t>シヨウ</t>
    </rPh>
    <rPh sb="139" eb="140">
      <t>リョウ</t>
    </rPh>
    <rPh sb="140" eb="142">
      <t>シュウニュウ</t>
    </rPh>
    <rPh sb="143" eb="145">
      <t>ドウコウ</t>
    </rPh>
    <rPh sb="146" eb="148">
      <t>チュウシ</t>
    </rPh>
    <rPh sb="150" eb="152">
      <t>ヒツヨウ</t>
    </rPh>
    <rPh sb="158" eb="160">
      <t>リュウドウ</t>
    </rPh>
    <rPh sb="160" eb="162">
      <t>ヒリツ</t>
    </rPh>
    <rPh sb="164" eb="165">
      <t>ホウ</t>
    </rPh>
    <rPh sb="166" eb="167">
      <t>ヨウ</t>
    </rPh>
    <rPh sb="167" eb="170">
      <t>ショネンド</t>
    </rPh>
    <rPh sb="174" eb="178">
      <t>ルイジダンタイ</t>
    </rPh>
    <rPh sb="180" eb="182">
      <t>シキン</t>
    </rPh>
    <rPh sb="188" eb="189">
      <t>スク</t>
    </rPh>
    <rPh sb="191" eb="193">
      <t>ジョウキョウ</t>
    </rPh>
    <rPh sb="198" eb="200">
      <t>コンゴ</t>
    </rPh>
    <rPh sb="200" eb="203">
      <t>ダンカイテキ</t>
    </rPh>
    <rPh sb="204" eb="206">
      <t>ゾウカ</t>
    </rPh>
    <rPh sb="211" eb="212">
      <t>カンガ</t>
    </rPh>
    <rPh sb="219" eb="221">
      <t>キギョウ</t>
    </rPh>
    <rPh sb="221" eb="222">
      <t>サイ</t>
    </rPh>
    <rPh sb="222" eb="224">
      <t>ザンダカ</t>
    </rPh>
    <rPh sb="224" eb="225">
      <t>タイ</t>
    </rPh>
    <rPh sb="225" eb="227">
      <t>ジギョウ</t>
    </rPh>
    <rPh sb="227" eb="229">
      <t>キボ</t>
    </rPh>
    <rPh sb="229" eb="231">
      <t>ヒリツ</t>
    </rPh>
    <rPh sb="233" eb="235">
      <t>セイビ</t>
    </rPh>
    <rPh sb="236" eb="237">
      <t>トモナ</t>
    </rPh>
    <rPh sb="238" eb="240">
      <t>シンキ</t>
    </rPh>
    <rPh sb="240" eb="242">
      <t>シサイ</t>
    </rPh>
    <rPh sb="242" eb="244">
      <t>ハッコウ</t>
    </rPh>
    <rPh sb="244" eb="245">
      <t>ガク</t>
    </rPh>
    <rPh sb="246" eb="248">
      <t>ガンキン</t>
    </rPh>
    <rPh sb="248" eb="250">
      <t>ショウカン</t>
    </rPh>
    <rPh sb="250" eb="251">
      <t>ガク</t>
    </rPh>
    <rPh sb="251" eb="253">
      <t>イカ</t>
    </rPh>
    <rPh sb="254" eb="255">
      <t>オサ</t>
    </rPh>
    <rPh sb="257" eb="258">
      <t>ト</t>
    </rPh>
    <rPh sb="259" eb="260">
      <t>ク</t>
    </rPh>
    <rPh sb="262" eb="264">
      <t>ケイゾク</t>
    </rPh>
    <rPh sb="271" eb="273">
      <t>シサイ</t>
    </rPh>
    <rPh sb="273" eb="275">
      <t>ザンダカ</t>
    </rPh>
    <rPh sb="276" eb="278">
      <t>ゲンショウ</t>
    </rPh>
    <rPh sb="278" eb="280">
      <t>ケイコウ</t>
    </rPh>
    <rPh sb="286" eb="290">
      <t>ケイヒカイシュウ</t>
    </rPh>
    <rPh sb="290" eb="291">
      <t>リツ</t>
    </rPh>
    <rPh sb="293" eb="295">
      <t>アンテイ</t>
    </rPh>
    <rPh sb="297" eb="299">
      <t>ケイエイ</t>
    </rPh>
    <rPh sb="300" eb="301">
      <t>オコナ</t>
    </rPh>
    <rPh sb="308" eb="310">
      <t>シスウ</t>
    </rPh>
    <rPh sb="311" eb="313">
      <t>コウジョウ</t>
    </rPh>
    <rPh sb="314" eb="316">
      <t>ヒツヨウ</t>
    </rPh>
    <rPh sb="322" eb="324">
      <t>フキュウ</t>
    </rPh>
    <rPh sb="324" eb="325">
      <t>リツ</t>
    </rPh>
    <rPh sb="326" eb="328">
      <t>コウジョウ</t>
    </rPh>
    <rPh sb="331" eb="334">
      <t>シヨウリョウ</t>
    </rPh>
    <rPh sb="334" eb="336">
      <t>シュウニュウ</t>
    </rPh>
    <rPh sb="337" eb="339">
      <t>カクホ</t>
    </rPh>
    <rPh sb="340" eb="342">
      <t>オスイ</t>
    </rPh>
    <rPh sb="342" eb="344">
      <t>ショリ</t>
    </rPh>
    <rPh sb="362" eb="364">
      <t>オスイ</t>
    </rPh>
    <rPh sb="364" eb="366">
      <t>ショリ</t>
    </rPh>
    <rPh sb="366" eb="368">
      <t>ゲンカ</t>
    </rPh>
    <rPh sb="385" eb="387">
      <t>ジンコウ</t>
    </rPh>
    <rPh sb="387" eb="389">
      <t>ゲンショウ</t>
    </rPh>
    <rPh sb="390" eb="392">
      <t>セッスイ</t>
    </rPh>
    <rPh sb="392" eb="393">
      <t>ガタ</t>
    </rPh>
    <rPh sb="393" eb="395">
      <t>キキ</t>
    </rPh>
    <rPh sb="396" eb="398">
      <t>フキュウ</t>
    </rPh>
    <rPh sb="403" eb="405">
      <t>ユウシュウ</t>
    </rPh>
    <rPh sb="405" eb="407">
      <t>スイリョウ</t>
    </rPh>
    <rPh sb="408" eb="410">
      <t>ゲンショウ</t>
    </rPh>
    <rPh sb="410" eb="412">
      <t>ケイコウ</t>
    </rPh>
    <rPh sb="420" eb="423">
      <t>ユウシュウリツ</t>
    </rPh>
    <rPh sb="424" eb="426">
      <t>コウジョウ</t>
    </rPh>
    <rPh sb="427" eb="429">
      <t>カダイ</t>
    </rPh>
    <rPh sb="438" eb="440">
      <t>シセツ</t>
    </rPh>
    <rPh sb="440" eb="442">
      <t>リヨウ</t>
    </rPh>
    <rPh sb="442" eb="443">
      <t>リツ</t>
    </rPh>
    <rPh sb="445" eb="449">
      <t>ルイジダンタイ</t>
    </rPh>
    <rPh sb="453" eb="454">
      <t>オオ</t>
    </rPh>
    <rPh sb="456" eb="458">
      <t>ウワマワ</t>
    </rPh>
    <rPh sb="471" eb="473">
      <t>シヨウ</t>
    </rPh>
    <rPh sb="473" eb="475">
      <t>スイリョウ</t>
    </rPh>
    <rPh sb="476" eb="478">
      <t>ゲンショウ</t>
    </rPh>
    <rPh sb="479" eb="482">
      <t>ユウシュウリツ</t>
    </rPh>
    <rPh sb="483" eb="485">
      <t>スイイ</t>
    </rPh>
    <rPh sb="485" eb="486">
      <t>ナド</t>
    </rPh>
    <rPh sb="487" eb="488">
      <t>フ</t>
    </rPh>
    <rPh sb="516" eb="519">
      <t>スイセンカ</t>
    </rPh>
    <rPh sb="519" eb="520">
      <t>リツ</t>
    </rPh>
    <rPh sb="522" eb="526">
      <t>ルイジダンタイ</t>
    </rPh>
    <rPh sb="530" eb="531">
      <t>シタ</t>
    </rPh>
    <rPh sb="537" eb="540">
      <t>セイビリツ</t>
    </rPh>
    <rPh sb="541" eb="544">
      <t>フキュウリツ</t>
    </rPh>
    <rPh sb="545" eb="547">
      <t>コウジョウ</t>
    </rPh>
    <rPh sb="548" eb="550">
      <t>カダイ</t>
    </rPh>
    <phoneticPr fontId="4"/>
  </si>
  <si>
    <t>　本市の公共下水道事業は、未だ整備途上にあり、整備率や水洗化率は類似団体と比較して低い状況にある。
　安定した経営を行っていくためには、さらなる整備の推進と普及率の向上等が必要となるため、一定の事業規模を確保しながら事業の進捗を図っていく予定である。
　一方、人口減少や節水型機器の普及などに伴い有収水量が減少傾向にあることに加え、令和2年度は感染症流行の影響により有収水量が大きく落ち込み、経営を取り巻く環境はより厳しい状況となっている。
　今後は、固定資産の情報から老朽化の状況を正確に把握することで経営状況をさらに明確化し、施設の更新や長寿命化等にも取り組んでいくとともに、適正な使用料水準のあり方も勘案しながら、安定した経営の維持に努めていく。</t>
    <rPh sb="13" eb="14">
      <t>イマ</t>
    </rPh>
    <rPh sb="15" eb="17">
      <t>セイビ</t>
    </rPh>
    <rPh sb="17" eb="19">
      <t>トジョウ</t>
    </rPh>
    <rPh sb="23" eb="25">
      <t>セイビ</t>
    </rPh>
    <rPh sb="25" eb="26">
      <t>リツ</t>
    </rPh>
    <rPh sb="27" eb="30">
      <t>スイセンカ</t>
    </rPh>
    <rPh sb="30" eb="31">
      <t>リツ</t>
    </rPh>
    <rPh sb="32" eb="36">
      <t>ルイジダンタイ</t>
    </rPh>
    <rPh sb="37" eb="39">
      <t>ヒカク</t>
    </rPh>
    <rPh sb="41" eb="42">
      <t>ヒク</t>
    </rPh>
    <rPh sb="43" eb="45">
      <t>ジョウキョウ</t>
    </rPh>
    <rPh sb="94" eb="96">
      <t>イッテイ</t>
    </rPh>
    <rPh sb="97" eb="99">
      <t>ジギョウ</t>
    </rPh>
    <rPh sb="99" eb="101">
      <t>キボ</t>
    </rPh>
    <rPh sb="102" eb="104">
      <t>カクホ</t>
    </rPh>
    <rPh sb="114" eb="115">
      <t>ハカ</t>
    </rPh>
    <rPh sb="119" eb="121">
      <t>ヨテイ</t>
    </rPh>
    <rPh sb="146" eb="147">
      <t>トモナ</t>
    </rPh>
    <rPh sb="148" eb="150">
      <t>ユウシュウ</t>
    </rPh>
    <rPh sb="150" eb="152">
      <t>スイリョウ</t>
    </rPh>
    <rPh sb="163" eb="164">
      <t>クワ</t>
    </rPh>
    <rPh sb="175" eb="177">
      <t>リュウコウ</t>
    </rPh>
    <rPh sb="183" eb="187">
      <t>ユウシュウスイリョウ</t>
    </rPh>
    <rPh sb="188" eb="189">
      <t>オオ</t>
    </rPh>
    <rPh sb="191" eb="192">
      <t>オ</t>
    </rPh>
    <rPh sb="193" eb="194">
      <t>コ</t>
    </rPh>
    <rPh sb="211" eb="213">
      <t>ジョウキョウ</t>
    </rPh>
    <rPh sb="226" eb="228">
      <t>コテイ</t>
    </rPh>
    <rPh sb="228" eb="230">
      <t>シサン</t>
    </rPh>
    <rPh sb="231" eb="233">
      <t>ジョウホウ</t>
    </rPh>
    <rPh sb="290" eb="292">
      <t>テキセイ</t>
    </rPh>
    <rPh sb="296" eb="298">
      <t>スイジュン</t>
    </rPh>
    <rPh sb="301" eb="302">
      <t>カタ</t>
    </rPh>
    <rPh sb="303" eb="305">
      <t>カンアン</t>
    </rPh>
    <phoneticPr fontId="4"/>
  </si>
  <si>
    <t>①有形固定資産減価償却率は、類似団体平均値より低い状況にあるが、令和2年度が地方公営企業法適用初年度のため、資産の経過年数が1年となっていることによるものである。
②管渠老朽化率及び④管渠改善率は、未だ整備途上にあるため、類似団体平均値を大きく下回っている。しかし、整備開始から48年が経過し、今後、法定耐用年数を超える管渠が生じることから、整備と合わせて計画的に長寿命化を図っていく必要がある。</t>
    <rPh sb="1" eb="7">
      <t>ユウケイコテイシサン</t>
    </rPh>
    <rPh sb="7" eb="11">
      <t>ゲンカショウキャク</t>
    </rPh>
    <rPh sb="83" eb="88">
      <t>カンキョロウキュウカ</t>
    </rPh>
    <rPh sb="89" eb="90">
      <t>オヨ</t>
    </rPh>
    <rPh sb="92" eb="94">
      <t>カンキョ</t>
    </rPh>
    <rPh sb="94" eb="96">
      <t>カイゼン</t>
    </rPh>
    <rPh sb="96" eb="97">
      <t>リツ</t>
    </rPh>
    <rPh sb="99" eb="100">
      <t>イマ</t>
    </rPh>
    <rPh sb="101" eb="103">
      <t>セイビ</t>
    </rPh>
    <rPh sb="103" eb="105">
      <t>トジョウ</t>
    </rPh>
    <rPh sb="111" eb="115">
      <t>ルイジダンタイ</t>
    </rPh>
    <rPh sb="115" eb="117">
      <t>ヘイキン</t>
    </rPh>
    <rPh sb="117" eb="118">
      <t>チ</t>
    </rPh>
    <rPh sb="119" eb="120">
      <t>オオ</t>
    </rPh>
    <rPh sb="122" eb="124">
      <t>シタマワ</t>
    </rPh>
    <rPh sb="133" eb="135">
      <t>セイビ</t>
    </rPh>
    <rPh sb="141" eb="142">
      <t>ネン</t>
    </rPh>
    <rPh sb="143" eb="145">
      <t>ケイカ</t>
    </rPh>
    <rPh sb="147" eb="149">
      <t>コンゴ</t>
    </rPh>
    <rPh sb="150" eb="152">
      <t>ホウテイ</t>
    </rPh>
    <rPh sb="152" eb="154">
      <t>タイヨウ</t>
    </rPh>
    <rPh sb="154" eb="156">
      <t>ネンスウ</t>
    </rPh>
    <rPh sb="157" eb="158">
      <t>コ</t>
    </rPh>
    <rPh sb="160" eb="162">
      <t>カンキョ</t>
    </rPh>
    <rPh sb="163" eb="164">
      <t>ショウ</t>
    </rPh>
    <rPh sb="171" eb="173">
      <t>セイビ</t>
    </rPh>
    <rPh sb="174" eb="175">
      <t>ア</t>
    </rPh>
    <rPh sb="178" eb="181">
      <t>ケイカクテキ</t>
    </rPh>
    <rPh sb="182" eb="186">
      <t>チョウジュミョウカ</t>
    </rPh>
    <rPh sb="187" eb="188">
      <t>ハカ</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</si>
</sst>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5ED6-42A1-9831-08B8781532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5ED6-42A1-9831-08B8781532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91.81</c:v>
                </c:pt>
              </c:numCache>
            </c:numRef>
          </c:val>
          <c:extLst>
            <c:ext xmlns:c16="http://schemas.microsoft.com/office/drawing/2014/chart" uri="{C3380CC4-5D6E-409C-BE32-E72D297353CC}">
              <c16:uniqueId val="{00000000-EB0A-416D-B8CC-8BAC4A3F27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c:ext xmlns:c16="http://schemas.microsoft.com/office/drawing/2014/chart" uri="{C3380CC4-5D6E-409C-BE32-E72D297353CC}">
              <c16:uniqueId val="{00000001-EB0A-416D-B8CC-8BAC4A3F27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86.6</c:v>
                </c:pt>
              </c:numCache>
            </c:numRef>
          </c:val>
          <c:extLst>
            <c:ext xmlns:c16="http://schemas.microsoft.com/office/drawing/2014/chart" uri="{C3380CC4-5D6E-409C-BE32-E72D297353CC}">
              <c16:uniqueId val="{00000000-9F05-4194-A108-E94F51EC9F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c:ext xmlns:c16="http://schemas.microsoft.com/office/drawing/2014/chart" uri="{C3380CC4-5D6E-409C-BE32-E72D297353CC}">
              <c16:uniqueId val="{00000001-9F05-4194-A108-E94F51EC9F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105.24</c:v>
                </c:pt>
              </c:numCache>
            </c:numRef>
          </c:val>
          <c:extLst>
            <c:ext xmlns:c16="http://schemas.microsoft.com/office/drawing/2014/chart" uri="{C3380CC4-5D6E-409C-BE32-E72D297353CC}">
              <c16:uniqueId val="{00000000-AFD0-4B16-9B93-1D41BF6207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c:ext xmlns:c16="http://schemas.microsoft.com/office/drawing/2014/chart" uri="{C3380CC4-5D6E-409C-BE32-E72D297353CC}">
              <c16:uniqueId val="{00000001-AFD0-4B16-9B93-1D41BF6207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4.09</c:v>
                </c:pt>
              </c:numCache>
            </c:numRef>
          </c:val>
          <c:extLst>
            <c:ext xmlns:c16="http://schemas.microsoft.com/office/drawing/2014/chart" uri="{C3380CC4-5D6E-409C-BE32-E72D297353CC}">
              <c16:uniqueId val="{00000000-D1AF-475D-B5A0-933B845CB5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c:ext xmlns:c16="http://schemas.microsoft.com/office/drawing/2014/chart" uri="{C3380CC4-5D6E-409C-BE32-E72D297353CC}">
              <c16:uniqueId val="{00000001-D1AF-475D-B5A0-933B845CB5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4BB-4933-8872-D701C7A673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c:ext xmlns:c16="http://schemas.microsoft.com/office/drawing/2014/chart" uri="{C3380CC4-5D6E-409C-BE32-E72D297353CC}">
              <c16:uniqueId val="{00000001-D4BB-4933-8872-D701C7A673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47-4E97-AE5A-1F2D3B0507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c:ext xmlns:c16="http://schemas.microsoft.com/office/drawing/2014/chart" uri="{C3380CC4-5D6E-409C-BE32-E72D297353CC}">
              <c16:uniqueId val="{00000001-2E47-4E97-AE5A-1F2D3B0507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38.75</c:v>
                </c:pt>
              </c:numCache>
            </c:numRef>
          </c:val>
          <c:extLst>
            <c:ext xmlns:c16="http://schemas.microsoft.com/office/drawing/2014/chart" uri="{C3380CC4-5D6E-409C-BE32-E72D297353CC}">
              <c16:uniqueId val="{00000000-E063-480D-BABC-FDFF144511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c:ext xmlns:c16="http://schemas.microsoft.com/office/drawing/2014/chart" uri="{C3380CC4-5D6E-409C-BE32-E72D297353CC}">
              <c16:uniqueId val="{00000001-E063-480D-BABC-FDFF144511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763.02</c:v>
                </c:pt>
              </c:numCache>
            </c:numRef>
          </c:val>
          <c:extLst>
            <c:ext xmlns:c16="http://schemas.microsoft.com/office/drawing/2014/chart" uri="{C3380CC4-5D6E-409C-BE32-E72D297353CC}">
              <c16:uniqueId val="{00000000-63B0-47D5-B78F-9267BBD523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c:ext xmlns:c16="http://schemas.microsoft.com/office/drawing/2014/chart" uri="{C3380CC4-5D6E-409C-BE32-E72D297353CC}">
              <c16:uniqueId val="{00000001-63B0-47D5-B78F-9267BBD523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2FC-4FB8-B99B-7E098338E9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E2FC-4FB8-B99B-7E098338E9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181.78</c:v>
                </c:pt>
              </c:numCache>
            </c:numRef>
          </c:val>
          <c:extLst>
            <c:ext xmlns:c16="http://schemas.microsoft.com/office/drawing/2014/chart" uri="{C3380CC4-5D6E-409C-BE32-E72D297353CC}">
              <c16:uniqueId val="{00000000-172A-479A-80D0-79B412ED65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c:ext xmlns:c16="http://schemas.microsoft.com/office/drawing/2014/chart" uri="{C3380CC4-5D6E-409C-BE32-E72D297353CC}">
              <c16:uniqueId val="{00000001-172A-479A-80D0-79B412ED65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29" zoomScale="85" zoomScaleNormal="85" workbookViewId="0">
      <selection activeCell="BK63" sqref="BK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福島県　会津若松市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Bd1</v>
      </c>
      <c r="X8" s="84"/>
      <c r="Y8" s="84"/>
      <c r="Z8" s="84"/>
      <c r="AA8" s="84"/>
      <c r="AB8" s="84"/>
      <c r="AC8" s="84"/>
      <c r="AD8" s="85" t="str">
        <f>データ!$M$6</f>
        <v>自治体職員</v>
      </c>
      <c r="AE8" s="85"/>
      <c r="AF8" s="85"/>
      <c r="AG8" s="85"/>
      <c r="AH8" s="85"/>
      <c r="AI8" s="85"/>
      <c r="AJ8" s="85"/>
      <c r="AK8" s="3"/>
      <c r="AL8" s="81">
        <f>データ!S6</f>
        <v>117027</v>
      </c>
      <c r="AM8" s="81"/>
      <c r="AN8" s="81"/>
      <c r="AO8" s="81"/>
      <c r="AP8" s="81"/>
      <c r="AQ8" s="81"/>
      <c r="AR8" s="81"/>
      <c r="AS8" s="81"/>
      <c r="AT8" s="80">
        <f>データ!T6</f>
        <v>382.97</v>
      </c>
      <c r="AU8" s="80"/>
      <c r="AV8" s="80"/>
      <c r="AW8" s="80"/>
      <c r="AX8" s="80"/>
      <c r="AY8" s="80"/>
      <c r="AZ8" s="80"/>
      <c r="BA8" s="80"/>
      <c r="BB8" s="80">
        <f>データ!U6</f>
        <v>305.58</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66.02</v>
      </c>
      <c r="J10" s="80"/>
      <c r="K10" s="80"/>
      <c r="L10" s="80"/>
      <c r="M10" s="80"/>
      <c r="N10" s="80"/>
      <c r="O10" s="80"/>
      <c r="P10" s="80">
        <f>データ!P6</f>
        <v>70.06</v>
      </c>
      <c r="Q10" s="80"/>
      <c r="R10" s="80"/>
      <c r="S10" s="80"/>
      <c r="T10" s="80"/>
      <c r="U10" s="80"/>
      <c r="V10" s="80"/>
      <c r="W10" s="80">
        <f>データ!Q6</f>
        <v>75.28</v>
      </c>
      <c r="X10" s="80"/>
      <c r="Y10" s="80"/>
      <c r="Z10" s="80"/>
      <c r="AA10" s="80"/>
      <c r="AB10" s="80"/>
      <c r="AC10" s="80"/>
      <c r="AD10" s="81">
        <f>データ!R6</f>
        <v>2860</v>
      </c>
      <c r="AE10" s="81"/>
      <c r="AF10" s="81"/>
      <c r="AG10" s="81"/>
      <c r="AH10" s="81"/>
      <c r="AI10" s="81"/>
      <c r="AJ10" s="81"/>
      <c r="AK10" s="2"/>
      <c r="AL10" s="81">
        <f>データ!V6</f>
        <v>81316</v>
      </c>
      <c r="AM10" s="81"/>
      <c r="AN10" s="81"/>
      <c r="AO10" s="81"/>
      <c r="AP10" s="81"/>
      <c r="AQ10" s="81"/>
      <c r="AR10" s="81"/>
      <c r="AS10" s="81"/>
      <c r="AT10" s="80">
        <f>データ!W6</f>
        <v>19.510000000000002</v>
      </c>
      <c r="AU10" s="80"/>
      <c r="AV10" s="80"/>
      <c r="AW10" s="80"/>
      <c r="AX10" s="80"/>
      <c r="AY10" s="80"/>
      <c r="AZ10" s="80"/>
      <c r="BA10" s="80"/>
      <c r="BB10" s="80">
        <f>データ!X6</f>
        <v>4167.91</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113</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NwUuw0SwLIo2EFjy6g1qwXse7GfQHuubbautUXSVLC6KpDjxT7pSkZvwaVA5hakpAoMLcjXesgcvqP9lPSxcQ==" saltValue="8LdGV9J6U8PbEqPG/+Fy9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72028</v>
      </c>
      <c r="D6" s="33">
        <f t="shared" si="3"/>
        <v>46</v>
      </c>
      <c r="E6" s="33">
        <f t="shared" si="3"/>
        <v>17</v>
      </c>
      <c r="F6" s="33">
        <f t="shared" si="3"/>
        <v>1</v>
      </c>
      <c r="G6" s="33">
        <f t="shared" si="3"/>
        <v>0</v>
      </c>
      <c r="H6" s="33" t="str">
        <f t="shared" si="3"/>
        <v>福島県　会津若松市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66.02</v>
      </c>
      <c r="P6" s="34">
        <f t="shared" si="3"/>
        <v>70.06</v>
      </c>
      <c r="Q6" s="34">
        <f t="shared" si="3"/>
        <v>75.28</v>
      </c>
      <c r="R6" s="34">
        <f t="shared" si="3"/>
        <v>2860</v>
      </c>
      <c r="S6" s="34">
        <f t="shared" si="3"/>
        <v>117027</v>
      </c>
      <c r="T6" s="34">
        <f t="shared" si="3"/>
        <v>382.97</v>
      </c>
      <c r="U6" s="34">
        <f t="shared" si="3"/>
        <v>305.58</v>
      </c>
      <c r="V6" s="34">
        <f t="shared" si="3"/>
        <v>81316</v>
      </c>
      <c r="W6" s="34">
        <f t="shared" si="3"/>
        <v>19.510000000000002</v>
      </c>
      <c r="X6" s="34">
        <f t="shared" si="3"/>
        <v>4167.91</v>
      </c>
      <c r="Y6" s="35" t="str">
        <f>IF(Y7="",NA(),Y7)</f>
        <v>-</v>
      </c>
      <c r="Z6" s="35" t="str">
        <f t="shared" ref="Z6:AH6" si="4">IF(Z7="",NA(),Z7)</f>
        <v>-</v>
      </c>
      <c r="AA6" s="35" t="str">
        <f t="shared" si="4"/>
        <v>-</v>
      </c>
      <c r="AB6" s="35" t="str">
        <f t="shared" si="4"/>
        <v>-</v>
      </c>
      <c r="AC6" s="35">
        <f t="shared" si="4"/>
        <v>105.24</v>
      </c>
      <c r="AD6" s="35" t="str">
        <f t="shared" si="4"/>
        <v>-</v>
      </c>
      <c r="AE6" s="35" t="str">
        <f t="shared" si="4"/>
        <v>-</v>
      </c>
      <c r="AF6" s="35" t="str">
        <f t="shared" si="4"/>
        <v>-</v>
      </c>
      <c r="AG6" s="35" t="str">
        <f t="shared" si="4"/>
        <v>-</v>
      </c>
      <c r="AH6" s="35">
        <f t="shared" si="4"/>
        <v>107.85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4.72</v>
      </c>
      <c r="AT6" s="34" t="str">
        <f>IF(AT7="","",IF(AT7="-","【-】","【"&amp;SUBSTITUTE(TEXT(AT7,"#,##0.00"),"-","△")&amp;"】"))</f>
        <v>【3.64】</v>
      </c>
      <c r="AU6" s="35" t="str">
        <f>IF(AU7="",NA(),AU7)</f>
        <v>-</v>
      </c>
      <c r="AV6" s="35" t="str">
        <f t="shared" ref="AV6:BD6" si="6">IF(AV7="",NA(),AV7)</f>
        <v>-</v>
      </c>
      <c r="AW6" s="35" t="str">
        <f t="shared" si="6"/>
        <v>-</v>
      </c>
      <c r="AX6" s="35" t="str">
        <f t="shared" si="6"/>
        <v>-</v>
      </c>
      <c r="AY6" s="35">
        <f t="shared" si="6"/>
        <v>38.75</v>
      </c>
      <c r="AZ6" s="35" t="str">
        <f t="shared" si="6"/>
        <v>-</v>
      </c>
      <c r="BA6" s="35" t="str">
        <f t="shared" si="6"/>
        <v>-</v>
      </c>
      <c r="BB6" s="35" t="str">
        <f t="shared" si="6"/>
        <v>-</v>
      </c>
      <c r="BC6" s="35" t="str">
        <f t="shared" si="6"/>
        <v>-</v>
      </c>
      <c r="BD6" s="35">
        <f t="shared" si="6"/>
        <v>67.930000000000007</v>
      </c>
      <c r="BE6" s="34" t="str">
        <f>IF(BE7="","",IF(BE7="-","【-】","【"&amp;SUBSTITUTE(TEXT(BE7,"#,##0.00"),"-","△")&amp;"】"))</f>
        <v>【67.52】</v>
      </c>
      <c r="BF6" s="35" t="str">
        <f>IF(BF7="",NA(),BF7)</f>
        <v>-</v>
      </c>
      <c r="BG6" s="35" t="str">
        <f t="shared" ref="BG6:BO6" si="7">IF(BG7="",NA(),BG7)</f>
        <v>-</v>
      </c>
      <c r="BH6" s="35" t="str">
        <f t="shared" si="7"/>
        <v>-</v>
      </c>
      <c r="BI6" s="35" t="str">
        <f t="shared" si="7"/>
        <v>-</v>
      </c>
      <c r="BJ6" s="35">
        <f t="shared" si="7"/>
        <v>763.02</v>
      </c>
      <c r="BK6" s="35" t="str">
        <f t="shared" si="7"/>
        <v>-</v>
      </c>
      <c r="BL6" s="35" t="str">
        <f t="shared" si="7"/>
        <v>-</v>
      </c>
      <c r="BM6" s="35" t="str">
        <f t="shared" si="7"/>
        <v>-</v>
      </c>
      <c r="BN6" s="35" t="str">
        <f t="shared" si="7"/>
        <v>-</v>
      </c>
      <c r="BO6" s="35">
        <f t="shared" si="7"/>
        <v>857.88</v>
      </c>
      <c r="BP6" s="34" t="str">
        <f>IF(BP7="","",IF(BP7="-","【-】","【"&amp;SUBSTITUTE(TEXT(BP7,"#,##0.00"),"-","△")&amp;"】"))</f>
        <v>【705.21】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94.97</v>
      </c>
      <c r="CA6" s="34" t="str">
        <f>IF(CA7="","",IF(CA7="-","【-】","【"&amp;SUBSTITUTE(TEXT(CA7,"#,##0.00"),"-","△")&amp;"】"))</f>
        <v>【98.96】</v>
      </c>
      <c r="CB6" s="35" t="str">
        <f>IF(CB7="",NA(),CB7)</f>
        <v>-</v>
      </c>
      <c r="CC6" s="35" t="str">
        <f t="shared" ref="CC6:CK6" si="9">IF(CC7="",NA(),CC7)</f>
        <v>-</v>
      </c>
      <c r="CD6" s="35" t="str">
        <f t="shared" si="9"/>
        <v>-</v>
      </c>
      <c r="CE6" s="35" t="str">
        <f t="shared" si="9"/>
        <v>-</v>
      </c>
      <c r="CF6" s="35">
        <f t="shared" si="9"/>
        <v>181.78</v>
      </c>
      <c r="CG6" s="35" t="str">
        <f t="shared" si="9"/>
        <v>-</v>
      </c>
      <c r="CH6" s="35" t="str">
        <f t="shared" si="9"/>
        <v>-</v>
      </c>
      <c r="CI6" s="35" t="str">
        <f t="shared" si="9"/>
        <v>-</v>
      </c>
      <c r="CJ6" s="35" t="str">
        <f t="shared" si="9"/>
        <v>-</v>
      </c>
      <c r="CK6" s="35">
        <f t="shared" si="9"/>
        <v>159.49</v>
      </c>
      <c r="CL6" s="34" t="str">
        <f>IF(CL7="","",IF(CL7="-","【-】","【"&amp;SUBSTITUTE(TEXT(CL7,"#,##0.00"),"-","△")&amp;"】"))</f>
        <v>【134.52】</v>
      </c>
      <c r="CM6" s="35" t="str">
        <f>IF(CM7="",NA(),CM7)</f>
        <v>-</v>
      </c>
      <c r="CN6" s="35" t="str">
        <f t="shared" ref="CN6:CV6" si="10">IF(CN7="",NA(),CN7)</f>
        <v>-</v>
      </c>
      <c r="CO6" s="35" t="str">
        <f t="shared" si="10"/>
        <v>-</v>
      </c>
      <c r="CP6" s="35" t="str">
        <f t="shared" si="10"/>
        <v>-</v>
      </c>
      <c r="CQ6" s="35">
        <f t="shared" si="10"/>
        <v>91.81</v>
      </c>
      <c r="CR6" s="35" t="str">
        <f t="shared" si="10"/>
        <v>-</v>
      </c>
      <c r="CS6" s="35" t="str">
        <f t="shared" si="10"/>
        <v>-</v>
      </c>
      <c r="CT6" s="35" t="str">
        <f t="shared" si="10"/>
        <v>-</v>
      </c>
      <c r="CU6" s="35" t="str">
        <f t="shared" si="10"/>
        <v>-</v>
      </c>
      <c r="CV6" s="35">
        <f t="shared" si="10"/>
        <v>65.28</v>
      </c>
      <c r="CW6" s="34" t="str">
        <f>IF(CW7="","",IF(CW7="-","【-】","【"&amp;SUBSTITUTE(TEXT(CW7,"#,##0.00"),"-","△")&amp;"】"))</f>
        <v>【59.57】</v>
      </c>
      <c r="CX6" s="35" t="str">
        <f>IF(CX7="",NA(),CX7)</f>
        <v>-</v>
      </c>
      <c r="CY6" s="35" t="str">
        <f t="shared" ref="CY6:DG6" si="11">IF(CY7="",NA(),CY7)</f>
        <v>-</v>
      </c>
      <c r="CZ6" s="35" t="str">
        <f t="shared" si="11"/>
        <v>-</v>
      </c>
      <c r="DA6" s="35" t="str">
        <f t="shared" si="11"/>
        <v>-</v>
      </c>
      <c r="DB6" s="35">
        <f t="shared" si="11"/>
        <v>86.6</v>
      </c>
      <c r="DC6" s="35" t="str">
        <f t="shared" si="11"/>
        <v>-</v>
      </c>
      <c r="DD6" s="35" t="str">
        <f t="shared" si="11"/>
        <v>-</v>
      </c>
      <c r="DE6" s="35" t="str">
        <f t="shared" si="11"/>
        <v>-</v>
      </c>
      <c r="DF6" s="35" t="str">
        <f t="shared" si="11"/>
        <v>-</v>
      </c>
      <c r="DG6" s="35">
        <f t="shared" si="11"/>
        <v>92.72</v>
      </c>
      <c r="DH6" s="34" t="str">
        <f>IF(DH7="","",IF(DH7="-","【-】","【"&amp;SUBSTITUTE(TEXT(DH7,"#,##0.00"),"-","△")&amp;"】"))</f>
        <v>【95.57】</v>
      </c>
      <c r="DI6" s="35" t="str">
        <f>IF(DI7="",NA(),DI7)</f>
        <v>-</v>
      </c>
      <c r="DJ6" s="35" t="str">
        <f t="shared" ref="DJ6:DR6" si="12">IF(DJ7="",NA(),DJ7)</f>
        <v>-</v>
      </c>
      <c r="DK6" s="35" t="str">
        <f t="shared" si="12"/>
        <v>-</v>
      </c>
      <c r="DL6" s="35" t="str">
        <f t="shared" si="12"/>
        <v>-</v>
      </c>
      <c r="DM6" s="35">
        <f t="shared" si="12"/>
        <v>4.09</v>
      </c>
      <c r="DN6" s="35" t="str">
        <f t="shared" si="12"/>
        <v>-</v>
      </c>
      <c r="DO6" s="35" t="str">
        <f t="shared" si="12"/>
        <v>-</v>
      </c>
      <c r="DP6" s="35" t="str">
        <f t="shared" si="12"/>
        <v>-</v>
      </c>
      <c r="DQ6" s="35" t="str">
        <f t="shared" si="12"/>
        <v>-</v>
      </c>
      <c r="DR6" s="35">
        <f t="shared" si="12"/>
        <v>23.79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1.22</v>
      </c>
      <c r="ED6" s="34" t="str">
        <f>IF(ED7="","",IF(ED7="-","【-】","【"&amp;SUBSTITUTE(TEXT(ED7,"#,##0.00"),"-","△")&amp;"】"))</f>
        <v>【5.72】</v>
      </c>
      <c r="EE6" s="35" t="str">
        <f>IF(EE7="",NA(),EE7)</f>
        <v>-</v>
      </c>
      <c r="EF6" s="35" t="str">
        <f t="shared" ref="EF6:EN6" si="14">IF(EF7="",NA(),EF7)</f>
        <v>-</v>
      </c>
      <c r="EG6" s="35" t="str">
        <f t="shared" si="14"/>
        <v>-</v>
      </c>
      <c r="EH6" s="35" t="str">
        <f t="shared" si="14"/>
        <v>-</v>
      </c>
      <c r="EI6" s="35">
        <f t="shared" si="14"/>
        <v>0.02</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72028</v>
      </c>
      <c r="D7" s="37">
        <v>46</v>
      </c>
      <c r="E7" s="37">
        <v>17</v>
      </c>
      <c r="F7" s="37">
        <v>1</v>
      </c>
      <c r="G7" s="37">
        <v>0</v>
      </c>
      <c r="H7" s="37" t="s">
        <v>96</v>
      </c>
      <c r="I7" s="37" t="s">
        <v>97</v>
      </c>
      <c r="J7" s="37" t="s">
        <v>98</v>
      </c>
      <c r="K7" s="37" t="s">
        <v>99</v>
      </c>
      <c r="L7" s="37" t="s">
        <v>100</v>
      </c>
      <c r="M7" s="37" t="s">
        <v>101</v>
      </c>
      <c r="N7" s="38" t="s">
        <v>102</v>
      </c>
      <c r="O7" s="38">
        <v>66.02</v>
      </c>
      <c r="P7" s="38">
        <v>70.06</v>
      </c>
      <c r="Q7" s="38">
        <v>75.28</v>
      </c>
      <c r="R7" s="38">
        <v>2860</v>
      </c>
      <c r="S7" s="38">
        <v>117027</v>
      </c>
      <c r="T7" s="38">
        <v>382.97</v>
      </c>
      <c r="U7" s="38">
        <v>305.58</v>
      </c>
      <c r="V7" s="38">
        <v>81316</v>
      </c>
      <c r="W7" s="38">
        <v>19.510000000000002</v>
      </c>
      <c r="X7" s="38">
        <v>4167.91</v>
      </c>
      <c r="Y7" s="38" t="s">
        <v>102</v>
      </c>
      <c r="Z7" s="38" t="s">
        <v>102</v>
      </c>
      <c r="AA7" s="38" t="s">
        <v>102</v>
      </c>
      <c r="AB7" s="38" t="s">
        <v>102</v>
      </c>
      <c r="AC7" s="38">
        <v>105.24</v>
      </c>
      <c r="AD7" s="38" t="s">
        <v>102</v>
      </c>
      <c r="AE7" s="38" t="s">
        <v>102</v>
      </c>
      <c r="AF7" s="38" t="s">
        <v>102</v>
      </c>
      <c r="AG7" s="38" t="s">
        <v>102</v>
      </c>
      <c r="AH7" s="38">
        <v>107.85</v>
      </c>
      <c r="AI7" s="38">
        <v>106.67</v>
      </c>
      <c r="AJ7" s="38" t="s">
        <v>102</v>
      </c>
      <c r="AK7" s="38" t="s">
        <v>102</v>
      </c>
      <c r="AL7" s="38" t="s">
        <v>102</v>
      </c>
      <c r="AM7" s="38" t="s">
        <v>102</v>
      </c>
      <c r="AN7" s="38">
        <v>0</v>
      </c>
      <c r="AO7" s="38" t="s">
        <v>102</v>
      </c>
      <c r="AP7" s="38" t="s">
        <v>102</v>
      </c>
      <c r="AQ7" s="38" t="s">
        <v>102</v>
      </c>
      <c r="AR7" s="38" t="s">
        <v>102</v>
      </c>
      <c r="AS7" s="38">
        <v>4.72</v>
      </c>
      <c r="AT7" s="38">
        <v>3.64</v>
      </c>
      <c r="AU7" s="38" t="s">
        <v>102</v>
      </c>
      <c r="AV7" s="38" t="s">
        <v>102</v>
      </c>
      <c r="AW7" s="38" t="s">
        <v>102</v>
      </c>
      <c r="AX7" s="38" t="s">
        <v>102</v>
      </c>
      <c r="AY7" s="38">
        <v>38.75</v>
      </c>
      <c r="AZ7" s="38" t="s">
        <v>102</v>
      </c>
      <c r="BA7" s="38" t="s">
        <v>102</v>
      </c>
      <c r="BB7" s="38" t="s">
        <v>102</v>
      </c>
      <c r="BC7" s="38" t="s">
        <v>102</v>
      </c>
      <c r="BD7" s="38">
        <v>67.930000000000007</v>
      </c>
      <c r="BE7" s="38">
        <v>67.52</v>
      </c>
      <c r="BF7" s="38" t="s">
        <v>102</v>
      </c>
      <c r="BG7" s="38" t="s">
        <v>102</v>
      </c>
      <c r="BH7" s="38" t="s">
        <v>102</v>
      </c>
      <c r="BI7" s="38" t="s">
        <v>102</v>
      </c>
      <c r="BJ7" s="38">
        <v>763.02</v>
      </c>
      <c r="BK7" s="38" t="s">
        <v>102</v>
      </c>
      <c r="BL7" s="38" t="s">
        <v>102</v>
      </c>
      <c r="BM7" s="38" t="s">
        <v>102</v>
      </c>
      <c r="BN7" s="38" t="s">
        <v>102</v>
      </c>
      <c r="BO7" s="38">
        <v>857.88</v>
      </c>
      <c r="BP7" s="38">
        <v>705.21</v>
      </c>
      <c r="BQ7" s="38" t="s">
        <v>102</v>
      </c>
      <c r="BR7" s="38" t="s">
        <v>102</v>
      </c>
      <c r="BS7" s="38" t="s">
        <v>102</v>
      </c>
      <c r="BT7" s="38" t="s">
        <v>102</v>
      </c>
      <c r="BU7" s="38">
        <v>100</v>
      </c>
      <c r="BV7" s="38" t="s">
        <v>102</v>
      </c>
      <c r="BW7" s="38" t="s">
        <v>102</v>
      </c>
      <c r="BX7" s="38" t="s">
        <v>102</v>
      </c>
      <c r="BY7" s="38" t="s">
        <v>102</v>
      </c>
      <c r="BZ7" s="38">
        <v>94.97</v>
      </c>
      <c r="CA7" s="38">
        <v>98.96</v>
      </c>
      <c r="CB7" s="38" t="s">
        <v>102</v>
      </c>
      <c r="CC7" s="38" t="s">
        <v>102</v>
      </c>
      <c r="CD7" s="38" t="s">
        <v>102</v>
      </c>
      <c r="CE7" s="38" t="s">
        <v>102</v>
      </c>
      <c r="CF7" s="38">
        <v>181.78</v>
      </c>
      <c r="CG7" s="38" t="s">
        <v>102</v>
      </c>
      <c r="CH7" s="38" t="s">
        <v>102</v>
      </c>
      <c r="CI7" s="38" t="s">
        <v>102</v>
      </c>
      <c r="CJ7" s="38" t="s">
        <v>102</v>
      </c>
      <c r="CK7" s="38">
        <v>159.49</v>
      </c>
      <c r="CL7" s="38">
        <v>134.52000000000001</v>
      </c>
      <c r="CM7" s="38" t="s">
        <v>102</v>
      </c>
      <c r="CN7" s="38" t="s">
        <v>102</v>
      </c>
      <c r="CO7" s="38" t="s">
        <v>102</v>
      </c>
      <c r="CP7" s="38" t="s">
        <v>102</v>
      </c>
      <c r="CQ7" s="38">
        <v>91.81</v>
      </c>
      <c r="CR7" s="38" t="s">
        <v>102</v>
      </c>
      <c r="CS7" s="38" t="s">
        <v>102</v>
      </c>
      <c r="CT7" s="38" t="s">
        <v>102</v>
      </c>
      <c r="CU7" s="38" t="s">
        <v>102</v>
      </c>
      <c r="CV7" s="38">
        <v>65.28</v>
      </c>
      <c r="CW7" s="38">
        <v>59.57</v>
      </c>
      <c r="CX7" s="38" t="s">
        <v>102</v>
      </c>
      <c r="CY7" s="38" t="s">
        <v>102</v>
      </c>
      <c r="CZ7" s="38" t="s">
        <v>102</v>
      </c>
      <c r="DA7" s="38" t="s">
        <v>102</v>
      </c>
      <c r="DB7" s="38">
        <v>86.6</v>
      </c>
      <c r="DC7" s="38" t="s">
        <v>102</v>
      </c>
      <c r="DD7" s="38" t="s">
        <v>102</v>
      </c>
      <c r="DE7" s="38" t="s">
        <v>102</v>
      </c>
      <c r="DF7" s="38" t="s">
        <v>102</v>
      </c>
      <c r="DG7" s="38">
        <v>92.72</v>
      </c>
      <c r="DH7" s="38">
        <v>95.57</v>
      </c>
      <c r="DI7" s="38" t="s">
        <v>102</v>
      </c>
      <c r="DJ7" s="38" t="s">
        <v>102</v>
      </c>
      <c r="DK7" s="38" t="s">
        <v>102</v>
      </c>
      <c r="DL7" s="38" t="s">
        <v>102</v>
      </c>
      <c r="DM7" s="38">
        <v>4.09</v>
      </c>
      <c r="DN7" s="38" t="s">
        <v>102</v>
      </c>
      <c r="DO7" s="38" t="s">
        <v>102</v>
      </c>
      <c r="DP7" s="38" t="s">
        <v>102</v>
      </c>
      <c r="DQ7" s="38" t="s">
        <v>102</v>
      </c>
      <c r="DR7" s="38">
        <v>23.79</v>
      </c>
      <c r="DS7" s="38">
        <v>36.520000000000003</v>
      </c>
      <c r="DT7" s="38" t="s">
        <v>102</v>
      </c>
      <c r="DU7" s="38" t="s">
        <v>102</v>
      </c>
      <c r="DV7" s="38" t="s">
        <v>102</v>
      </c>
      <c r="DW7" s="38" t="s">
        <v>102</v>
      </c>
      <c r="DX7" s="38">
        <v>0</v>
      </c>
      <c r="DY7" s="38" t="s">
        <v>102</v>
      </c>
      <c r="DZ7" s="38" t="s">
        <v>102</v>
      </c>
      <c r="EA7" s="38" t="s">
        <v>102</v>
      </c>
      <c r="EB7" s="38" t="s">
        <v>102</v>
      </c>
      <c r="EC7" s="38">
        <v>1.22</v>
      </c>
      <c r="ED7" s="38">
        <v>5.72</v>
      </c>
      <c r="EE7" s="38" t="s">
        <v>102</v>
      </c>
      <c r="EF7" s="38" t="s">
        <v>102</v>
      </c>
      <c r="EG7" s="38" t="s">
        <v>102</v>
      </c>
      <c r="EH7" s="38" t="s">
        <v>102</v>
      </c>
      <c r="EI7" s="38">
        <v>0.02</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2022-01-24T04:21:13Z</cp:lastPrinted>
  <dcterms:created xsi:type="dcterms:W3CDTF">2021-12-03T07:07:58Z</dcterms:created>
  <dcterms:modified xsi:type="dcterms:W3CDTF">2022-01-25T02:08:59Z</dcterms:modified>
  <cp:category/>
</cp:coreProperties>
</file>