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61西郷村\"/>
    </mc:Choice>
  </mc:AlternateContent>
  <workbookProtection workbookAlgorithmName="SHA-512" workbookHashValue="dq55zxrThXjwPv7cTkPEQU05vyiTTd5eSMmTH+2Bpmy4TS5JQiomkBsD3/yjfeFQEz9vQI1KJoorBqZ37/zlfw==" workbookSaltValue="KzveQfGA2MEnayw1ye2dYw=="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E85" i="4"/>
  <c r="BB10" i="4"/>
  <c r="W10" i="4"/>
  <c r="I10" i="4"/>
  <c r="BB8" i="4"/>
  <c r="AT8" i="4"/>
  <c r="W8" i="4"/>
  <c r="P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<sst xmlns="http://schemas.openxmlformats.org/spreadsheetml/2006/main" count="228" uniqueCount="114">
  <si>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</si>
  <si>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</si>
  <si>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</si>
  <si>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</si>
  <si>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</si>
  <si>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</si>
  <si>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</si>
  <si>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</si>
  <si>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</si>
  <si>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</si>
  <si>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</si>
  <si>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</si>
  <si>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</si>
  <si>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</si>
  <si>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</si>
  <si>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</si>
  <si>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</si>
  <si>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</si>
  <si>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</si>
  <si>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</si>
  <si>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</si>
  <si>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</si>
  <si>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</si>
  <si>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</si>
  <si>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</si>
  <si>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</si>
  <si>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</si>
  <si>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</si>
  <si>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</si>
  <si>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</si>
  <si>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</si>
  <si>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</si>
  <si>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</si>
  <si>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</si>
  <si>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</si>
  <si>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</si>
  <si>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</si>
  <si>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</si>
  <si>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</si>
  <si>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</si>
  <si>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</si>
  <si>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</si>
  <si>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</si>
  <si>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</si>
  <si>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</si>
  <si>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</si>
  <si>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</si>
  <si>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</si>
  <si>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</si>
  <si>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</si>
  <si>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</si>
  <si>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</si>
  <si>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</si>
  <si>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</si>
  <si>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</si>
  <si>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</si>
  <si>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</si>
  <si>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</si>
  <si>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</si>
  <si>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</si>
  <si>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</si>
  <si>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</si>
  <si>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</si>
  <si>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</si>
  <si>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</si>
  <si>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</si>
  <si>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</si>
  <si>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</si>
  <si>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</si>
  <si>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</si>
  <si>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</si>
  <si>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</si>
  <si>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</si>
  <si>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</si>
  <si>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</si>
  <si>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</si>
  <si>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</si>
  <si>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</si>
  <si>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</si>
  <si>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</si>
  <si>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</si>
  <si>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</si>
  <si>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</si>
  <si>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</si>
  <si>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</si>
  <si>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</si>
  <si>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</si>
  <si>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</si>
  <si>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</si>
  <si>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</si>
  <si>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</si>
  <si>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</si>
  <si>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</si>
  <si>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</si>
  <si>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</si>
  <si>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</si>
  <si>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</si>
  <si>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</si>
  <si>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</si>
  <si>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</si>
  <si>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</si>
  <si>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</si>
  <si>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</si>
  <si>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</si>
  <si>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</si>
  <si>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</si>
  <si>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</si>
  <si>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</si>
  <si>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</si>
  <si>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</si>
  <si>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</si>
  <si>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①経常収支比率は100％を上回っており、健全な経営活動を行っていると考えられる。今後は、人口減少時代を迎え水道料金収入の減少が想定されることから営業活動に要する費用の抑制に努めたい。
　②累積欠損金の発生していない状況から全体的に健全な経営状況にあるといえる。
　③流動比率は類似団体と比較しても高水準であることから支払能力に問題はないと考えられる。
　④企業債残高については、類似団体と比較して低い傾向にある。しかし、ここ近年、新たな配水池築造計画に基づく管路等の整備のための借入を行っていたため本村の借入額は微増傾向にある。今後も企業債の借入が発生することが想定されるが、一刻も早い企業債の償還促進に努めたい。
　⑤料金回収率は100％以上を維持しており、給水収益で給水に係る費用を賄えている状況にある。
　⑦施設利用率については、類似団体を上回っており、施設を効率的に活用している状況にあると考えられる。
　⑧有収率については類似団体を下回っているため平成28年度より有収率向上対策を実施してきたところである。早速、翌年度より徐々に効果が見られはじめ、今後も引続き早期の漏水箇所の発見等により、収益に反映されるよう努める。</t>
    <rPh sb="2" eb="4">
      <t>ケイジョウ</t>
    </rPh>
    <rPh sb="4" eb="6">
      <t>シュウシ</t>
    </rPh>
    <rPh sb="6" eb="8">
      <t>ヒリツ</t>
    </rPh>
    <rPh sb="14" eb="16">
      <t>ウワマワ</t>
    </rPh>
    <rPh sb="21" eb="23">
      <t>ケンゼン</t>
    </rPh>
    <rPh sb="24" eb="26">
      <t>ケイエイ</t>
    </rPh>
    <rPh sb="26" eb="28">
      <t>カツドウ</t>
    </rPh>
    <rPh sb="29" eb="30">
      <t>オコナ</t>
    </rPh>
    <rPh sb="35" eb="36">
      <t>カンガ</t>
    </rPh>
    <rPh sb="41" eb="43">
      <t>コンゴ</t>
    </rPh>
    <rPh sb="45" eb="47">
      <t>ジンコウ</t>
    </rPh>
    <rPh sb="47" eb="49">
      <t>ゲンショウ</t>
    </rPh>
    <rPh sb="49" eb="51">
      <t>ジダイ</t>
    </rPh>
    <rPh sb="52" eb="53">
      <t>ムカ</t>
    </rPh>
    <rPh sb="54" eb="56">
      <t>スイドウ</t>
    </rPh>
    <rPh sb="56" eb="58">
      <t>リョウキン</t>
    </rPh>
    <rPh sb="58" eb="60">
      <t>シュウニュウ</t>
    </rPh>
    <rPh sb="61" eb="63">
      <t>ゲンショウ</t>
    </rPh>
    <rPh sb="64" eb="66">
      <t>ソウテイ</t>
    </rPh>
    <rPh sb="73" eb="75">
      <t>エイギョウ</t>
    </rPh>
    <rPh sb="75" eb="77">
      <t>カツドウ</t>
    </rPh>
    <rPh sb="78" eb="79">
      <t>ヨウ</t>
    </rPh>
    <rPh sb="81" eb="83">
      <t>ヒヨウ</t>
    </rPh>
    <rPh sb="84" eb="86">
      <t>ヨクセイ</t>
    </rPh>
    <rPh sb="87" eb="88">
      <t>ツト</t>
    </rPh>
    <rPh sb="95" eb="97">
      <t>ルイセキ</t>
    </rPh>
    <rPh sb="97" eb="100">
      <t>ケッソンキン</t>
    </rPh>
    <rPh sb="101" eb="103">
      <t>ハッセイ</t>
    </rPh>
    <rPh sb="108" eb="110">
      <t>ジョウキョウ</t>
    </rPh>
    <rPh sb="112" eb="115">
      <t>ゼンタイテキ</t>
    </rPh>
    <rPh sb="116" eb="118">
      <t>ケンゼン</t>
    </rPh>
    <rPh sb="119" eb="121">
      <t>ケイエイ</t>
    </rPh>
    <rPh sb="121" eb="123">
      <t>ジョウキョウ</t>
    </rPh>
    <rPh sb="134" eb="136">
      <t>リュウドウ</t>
    </rPh>
    <rPh sb="136" eb="138">
      <t>ヒリツ</t>
    </rPh>
    <rPh sb="139" eb="141">
      <t>ルイジ</t>
    </rPh>
    <rPh sb="141" eb="143">
      <t>ダンタイ</t>
    </rPh>
    <rPh sb="144" eb="146">
      <t>ヒカク</t>
    </rPh>
    <rPh sb="149" eb="152">
      <t>コウスイジュン</t>
    </rPh>
    <rPh sb="159" eb="161">
      <t>シハラ</t>
    </rPh>
    <rPh sb="161" eb="163">
      <t>ノウリョク</t>
    </rPh>
    <rPh sb="164" eb="166">
      <t>モンダイ</t>
    </rPh>
    <rPh sb="170" eb="171">
      <t>カンガ</t>
    </rPh>
    <rPh sb="179" eb="181">
      <t>キギョウ</t>
    </rPh>
    <rPh sb="181" eb="182">
      <t>サイ</t>
    </rPh>
    <rPh sb="182" eb="184">
      <t>ザンダカ</t>
    </rPh>
    <rPh sb="190" eb="192">
      <t>ルイジ</t>
    </rPh>
    <rPh sb="192" eb="194">
      <t>ダンタイ</t>
    </rPh>
    <rPh sb="195" eb="197">
      <t>ヒカク</t>
    </rPh>
    <rPh sb="199" eb="200">
      <t>ヒク</t>
    </rPh>
    <rPh sb="201" eb="203">
      <t>ケイコウ</t>
    </rPh>
    <rPh sb="213" eb="215">
      <t>キンネン</t>
    </rPh>
    <rPh sb="216" eb="217">
      <t>アラ</t>
    </rPh>
    <rPh sb="219" eb="222">
      <t>ハイスイチ</t>
    </rPh>
    <rPh sb="222" eb="224">
      <t>チクゾウ</t>
    </rPh>
    <rPh sb="224" eb="226">
      <t>ケイカク</t>
    </rPh>
    <rPh sb="227" eb="228">
      <t>モト</t>
    </rPh>
    <rPh sb="230" eb="232">
      <t>カンロ</t>
    </rPh>
    <rPh sb="232" eb="233">
      <t>トウ</t>
    </rPh>
    <rPh sb="234" eb="236">
      <t>セイビ</t>
    </rPh>
    <rPh sb="240" eb="242">
      <t>カリイレ</t>
    </rPh>
    <rPh sb="243" eb="244">
      <t>オコナ</t>
    </rPh>
    <rPh sb="250" eb="252">
      <t>ホンソン</t>
    </rPh>
    <rPh sb="253" eb="255">
      <t>カリイレ</t>
    </rPh>
    <rPh sb="255" eb="256">
      <t>ガク</t>
    </rPh>
    <rPh sb="257" eb="259">
      <t>ビゾウ</t>
    </rPh>
    <rPh sb="259" eb="261">
      <t>ケイコウ</t>
    </rPh>
    <rPh sb="265" eb="267">
      <t>コンゴ</t>
    </rPh>
    <rPh sb="268" eb="270">
      <t>キギョウ</t>
    </rPh>
    <rPh sb="270" eb="271">
      <t>サイ</t>
    </rPh>
    <rPh sb="272" eb="274">
      <t>カリイレ</t>
    </rPh>
    <rPh sb="275" eb="277">
      <t>ハッセイ</t>
    </rPh>
    <rPh sb="282" eb="284">
      <t>ソウテイ</t>
    </rPh>
    <rPh sb="289" eb="291">
      <t>イッコク</t>
    </rPh>
    <rPh sb="292" eb="293">
      <t>ハヤ</t>
    </rPh>
    <rPh sb="294" eb="296">
      <t>キギョウ</t>
    </rPh>
    <rPh sb="296" eb="297">
      <t>サイ</t>
    </rPh>
    <rPh sb="298" eb="300">
      <t>ショウカン</t>
    </rPh>
    <rPh sb="300" eb="302">
      <t>ソクシン</t>
    </rPh>
    <rPh sb="303" eb="304">
      <t>ツト</t>
    </rPh>
    <rPh sb="311" eb="313">
      <t>リョウキン</t>
    </rPh>
    <rPh sb="313" eb="315">
      <t>カイシュウ</t>
    </rPh>
    <rPh sb="315" eb="316">
      <t>リツ</t>
    </rPh>
    <rPh sb="321" eb="323">
      <t>イジョウ</t>
    </rPh>
    <rPh sb="324" eb="326">
      <t>イジ</t>
    </rPh>
    <rPh sb="331" eb="333">
      <t>キュウスイ</t>
    </rPh>
    <rPh sb="333" eb="335">
      <t>シュウエキ</t>
    </rPh>
    <rPh sb="336" eb="338">
      <t>キュウスイ</t>
    </rPh>
    <rPh sb="339" eb="340">
      <t>カカ</t>
    </rPh>
    <rPh sb="341" eb="343">
      <t>ヒヨウ</t>
    </rPh>
    <rPh sb="344" eb="345">
      <t>マカナ</t>
    </rPh>
    <rPh sb="349" eb="351">
      <t>ジョウキョウ</t>
    </rPh>
    <rPh sb="358" eb="360">
      <t>シセツ</t>
    </rPh>
    <rPh sb="360" eb="363">
      <t>リヨウリツ</t>
    </rPh>
    <rPh sb="369" eb="371">
      <t>ルイジ</t>
    </rPh>
    <rPh sb="371" eb="373">
      <t>ダンタイ</t>
    </rPh>
    <rPh sb="374" eb="376">
      <t>ウワマワ</t>
    </rPh>
    <rPh sb="381" eb="383">
      <t>シセツ</t>
    </rPh>
    <rPh sb="384" eb="387">
      <t>コウリツテキ</t>
    </rPh>
    <rPh sb="388" eb="390">
      <t>カツヨウ</t>
    </rPh>
    <rPh sb="394" eb="396">
      <t>ジョウキョウ</t>
    </rPh>
    <rPh sb="400" eb="401">
      <t>カンガ</t>
    </rPh>
    <rPh sb="409" eb="411">
      <t>ユウシュウ</t>
    </rPh>
    <rPh sb="411" eb="412">
      <t>リツ</t>
    </rPh>
    <rPh sb="417" eb="419">
      <t>ルイジ</t>
    </rPh>
    <rPh sb="419" eb="421">
      <t>ダンタイ</t>
    </rPh>
    <rPh sb="422" eb="424">
      <t>シタマワ</t>
    </rPh>
    <rPh sb="434" eb="436">
      <t>ネンド</t>
    </rPh>
    <rPh sb="438" eb="440">
      <t>ユウシュウ</t>
    </rPh>
    <rPh sb="440" eb="441">
      <t>リツ</t>
    </rPh>
    <rPh sb="441" eb="443">
      <t>コウジョウ</t>
    </rPh>
    <rPh sb="443" eb="445">
      <t>タイサク</t>
    </rPh>
    <rPh sb="446" eb="448">
      <t>ジッシ</t>
    </rPh>
    <rPh sb="459" eb="461">
      <t>サッソク</t>
    </rPh>
    <rPh sb="462" eb="465">
      <t>ヨクネンド</t>
    </rPh>
    <rPh sb="467" eb="469">
      <t>ジョジョ</t>
    </rPh>
    <rPh sb="470" eb="472">
      <t>コウカ</t>
    </rPh>
    <rPh sb="473" eb="474">
      <t>ミ</t>
    </rPh>
    <rPh sb="480" eb="482">
      <t>コンゴ</t>
    </rPh>
    <rPh sb="483" eb="485">
      <t>ヒキツヅ</t>
    </rPh>
    <rPh sb="486" eb="488">
      <t>ソウキ</t>
    </rPh>
    <rPh sb="489" eb="491">
      <t>ロウスイ</t>
    </rPh>
    <rPh sb="491" eb="493">
      <t>カショ</t>
    </rPh>
    <rPh sb="494" eb="496">
      <t>ハッケン</t>
    </rPh>
    <rPh sb="496" eb="497">
      <t>トウ</t>
    </rPh>
    <rPh sb="501" eb="503">
      <t>シュウエキ</t>
    </rPh>
    <rPh sb="504" eb="506">
      <t>ハンエイ</t>
    </rPh>
    <rPh sb="511" eb="512">
      <t>ツト</t>
    </rPh>
    <phoneticPr fontId="4"/>
  </si>
  <si>
    <t>　経営の健全化・効率性については、概ね良好であると考えられる。
　老朽化については、有形固定資産減価償却率が微増傾向にあることから、優先順位や投資規模等を考慮しつつ、施設の改良・更新を進め、施設の効率性を高めながら、将来の運営体制や投資のあり方について検討していく必要があると考えられる。
　今後とも経費縮減と収入確保に努めるとともに、中長期的な視点に立ち、料金収入と企業債借入のバランスに配慮しながら財源を確保することで、持続可能な経営を行っていきます。</t>
    <rPh sb="1" eb="3">
      <t>ケイエイ</t>
    </rPh>
    <rPh sb="4" eb="7">
      <t>ケンゼンカ</t>
    </rPh>
    <rPh sb="8" eb="11">
      <t>コウリツセイ</t>
    </rPh>
    <rPh sb="17" eb="18">
      <t>オオム</t>
    </rPh>
    <rPh sb="19" eb="21">
      <t>リョウコウ</t>
    </rPh>
    <rPh sb="25" eb="26">
      <t>カンガ</t>
    </rPh>
    <rPh sb="33" eb="36">
      <t>ロウキュウカ</t>
    </rPh>
    <rPh sb="42" eb="44">
      <t>ユウケイ</t>
    </rPh>
    <rPh sb="44" eb="46">
      <t>コテイ</t>
    </rPh>
    <rPh sb="46" eb="48">
      <t>シサン</t>
    </rPh>
    <rPh sb="48" eb="50">
      <t>ゲンカ</t>
    </rPh>
    <rPh sb="50" eb="52">
      <t>ショウキャク</t>
    </rPh>
    <rPh sb="52" eb="53">
      <t>リツ</t>
    </rPh>
    <rPh sb="54" eb="56">
      <t>ビゾウ</t>
    </rPh>
    <rPh sb="56" eb="58">
      <t>ケイコウ</t>
    </rPh>
    <rPh sb="66" eb="68">
      <t>ユウセン</t>
    </rPh>
    <rPh sb="68" eb="70">
      <t>ジュンイ</t>
    </rPh>
    <rPh sb="71" eb="73">
      <t>トウシ</t>
    </rPh>
    <rPh sb="73" eb="75">
      <t>キボ</t>
    </rPh>
    <rPh sb="75" eb="76">
      <t>トウ</t>
    </rPh>
    <rPh sb="77" eb="79">
      <t>コウリョ</t>
    </rPh>
    <rPh sb="83" eb="85">
      <t>シセツ</t>
    </rPh>
    <rPh sb="86" eb="88">
      <t>カイリョウ</t>
    </rPh>
    <rPh sb="89" eb="91">
      <t>コウシン</t>
    </rPh>
    <rPh sb="92" eb="93">
      <t>スス</t>
    </rPh>
    <rPh sb="95" eb="97">
      <t>シセツ</t>
    </rPh>
    <rPh sb="98" eb="100">
      <t>コウリツ</t>
    </rPh>
    <rPh sb="100" eb="101">
      <t>セイ</t>
    </rPh>
    <rPh sb="102" eb="103">
      <t>タカ</t>
    </rPh>
    <rPh sb="108" eb="110">
      <t>ショウライ</t>
    </rPh>
    <rPh sb="111" eb="113">
      <t>ウンエイ</t>
    </rPh>
    <rPh sb="113" eb="115">
      <t>タイセイ</t>
    </rPh>
    <rPh sb="116" eb="118">
      <t>トウシ</t>
    </rPh>
    <rPh sb="121" eb="122">
      <t>カタ</t>
    </rPh>
    <rPh sb="126" eb="128">
      <t>ケントウ</t>
    </rPh>
    <rPh sb="132" eb="134">
      <t>ヒツヨウ</t>
    </rPh>
    <rPh sb="138" eb="139">
      <t>カンガ</t>
    </rPh>
    <rPh sb="147" eb="149">
      <t>コンゴ</t>
    </rPh>
    <rPh sb="151" eb="153">
      <t>ケイヒ</t>
    </rPh>
    <rPh sb="153" eb="155">
      <t>シュクゲン</t>
    </rPh>
    <rPh sb="156" eb="158">
      <t>シュウニュウ</t>
    </rPh>
    <rPh sb="158" eb="160">
      <t>カクホ</t>
    </rPh>
    <rPh sb="161" eb="162">
      <t>ツト</t>
    </rPh>
    <rPh sb="169" eb="173">
      <t>チュウチョウキテキ</t>
    </rPh>
    <rPh sb="174" eb="176">
      <t>シテン</t>
    </rPh>
    <rPh sb="177" eb="178">
      <t>タ</t>
    </rPh>
    <rPh sb="180" eb="182">
      <t>リョウキン</t>
    </rPh>
    <rPh sb="182" eb="184">
      <t>シュウニュウ</t>
    </rPh>
    <rPh sb="185" eb="187">
      <t>キギョウ</t>
    </rPh>
    <rPh sb="187" eb="188">
      <t>サイ</t>
    </rPh>
    <rPh sb="188" eb="190">
      <t>カリイレ</t>
    </rPh>
    <rPh sb="196" eb="198">
      <t>ハイリョ</t>
    </rPh>
    <rPh sb="202" eb="204">
      <t>ザイゲン</t>
    </rPh>
    <rPh sb="205" eb="207">
      <t>カクホ</t>
    </rPh>
    <rPh sb="213" eb="215">
      <t>ジゾク</t>
    </rPh>
    <rPh sb="215" eb="217">
      <t>カノウ</t>
    </rPh>
    <rPh sb="218" eb="220">
      <t>ケイエイ</t>
    </rPh>
    <rPh sb="221" eb="222">
      <t>オコナ</t>
    </rPh>
    <phoneticPr fontId="4"/>
  </si>
  <si>
    <t>　本村で従来から、経営戦略の策定を通じ、安定給水を確保しながら着実に施設の更新等を行っていくため、施設の経過年数や老朽化の状況を踏まえ、優先順位に配慮した計画的な施設整備を進めています。
①有形固定資産減価償却率は類似団体と同程度であるが、微増傾向にあり資産の老朽化が進んでいる状況にある。
②、③現在のところ管路経年管は残存していないが、更新間近な管路については、アセットマネジメントの結果を基にした計画的な改良・更新を図っていく必要がある。
　</t>
    <rPh sb="1" eb="3">
      <t>ホンソン</t>
    </rPh>
    <rPh sb="4" eb="6">
      <t>ジュウライ</t>
    </rPh>
    <rPh sb="9" eb="11">
      <t>ケイエイ</t>
    </rPh>
    <rPh sb="11" eb="13">
      <t>センリャク</t>
    </rPh>
    <rPh sb="14" eb="16">
      <t>サクテイ</t>
    </rPh>
    <rPh sb="17" eb="18">
      <t>ツウ</t>
    </rPh>
    <rPh sb="20" eb="22">
      <t>アンテイ</t>
    </rPh>
    <rPh sb="22" eb="24">
      <t>キュウスイ</t>
    </rPh>
    <rPh sb="25" eb="27">
      <t>カクホ</t>
    </rPh>
    <rPh sb="31" eb="33">
      <t>チャクジツ</t>
    </rPh>
    <rPh sb="34" eb="36">
      <t>シセツ</t>
    </rPh>
    <rPh sb="37" eb="39">
      <t>コウシン</t>
    </rPh>
    <rPh sb="39" eb="40">
      <t>トウ</t>
    </rPh>
    <rPh sb="41" eb="42">
      <t>オコナ</t>
    </rPh>
    <rPh sb="49" eb="51">
      <t>シセツ</t>
    </rPh>
    <rPh sb="52" eb="54">
      <t>ケイカ</t>
    </rPh>
    <rPh sb="54" eb="56">
      <t>ネンスウ</t>
    </rPh>
    <rPh sb="57" eb="60">
      <t>ロウキュウカ</t>
    </rPh>
    <rPh sb="61" eb="63">
      <t>ジョウキョウ</t>
    </rPh>
    <rPh sb="64" eb="65">
      <t>フ</t>
    </rPh>
    <rPh sb="68" eb="70">
      <t>ユウセン</t>
    </rPh>
    <rPh sb="70" eb="72">
      <t>ジュンイ</t>
    </rPh>
    <rPh sb="73" eb="75">
      <t>ハイリョ</t>
    </rPh>
    <rPh sb="77" eb="80">
      <t>ケイカクテキ</t>
    </rPh>
    <rPh sb="81" eb="83">
      <t>シセツ</t>
    </rPh>
    <rPh sb="83" eb="85">
      <t>セイビ</t>
    </rPh>
    <rPh sb="86" eb="87">
      <t>スス</t>
    </rPh>
    <rPh sb="95" eb="97">
      <t>ユウケイ</t>
    </rPh>
    <rPh sb="97" eb="99">
      <t>コテイ</t>
    </rPh>
    <rPh sb="99" eb="101">
      <t>シサン</t>
    </rPh>
    <rPh sb="101" eb="103">
      <t>ゲンカ</t>
    </rPh>
    <rPh sb="103" eb="105">
      <t>ショウキャク</t>
    </rPh>
    <rPh sb="105" eb="106">
      <t>リツ</t>
    </rPh>
    <rPh sb="107" eb="109">
      <t>ルイジ</t>
    </rPh>
    <rPh sb="109" eb="111">
      <t>ダンタイ</t>
    </rPh>
    <rPh sb="112" eb="113">
      <t>ドウ</t>
    </rPh>
    <rPh sb="113" eb="115">
      <t>テイド</t>
    </rPh>
    <rPh sb="120" eb="122">
      <t>ビゾウ</t>
    </rPh>
    <rPh sb="122" eb="124">
      <t>ケイコウ</t>
    </rPh>
    <rPh sb="127" eb="129">
      <t>シサン</t>
    </rPh>
    <rPh sb="130" eb="133">
      <t>ロウキュウカ</t>
    </rPh>
    <rPh sb="134" eb="135">
      <t>スス</t>
    </rPh>
    <rPh sb="139" eb="141">
      <t>ジョウキョウ</t>
    </rPh>
    <rPh sb="149" eb="151">
      <t>ゲンザイ</t>
    </rPh>
    <rPh sb="155" eb="157">
      <t>カンロ</t>
    </rPh>
    <rPh sb="157" eb="159">
      <t>ケイネン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</si>
</sst>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0.23</c:v>
                </c:pt>
                <c:pt idx="2">
                  <c:v>0.47</c:v>
                </c:pt>
                <c:pt idx="3">
                  <c:v>0.04</c:v>
                </c:pt>
                <c:pt idx="4" formatCode="#,##0.00;&quot;△&quot;#,##0.00">
                  <c:v>0</c:v>
                </c:pt>
              </c:numCache>
            </c:numRef>
          </c:val>
          <c:extLst>
            <c:ext xmlns:c16="http://schemas.microsoft.com/office/drawing/2014/chart" uri="{C3380CC4-5D6E-409C-BE32-E72D297353CC}">
              <c16:uniqueId val="{00000000-4941-490B-81B4-1A405A1CBC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4941-490B-81B4-1A405A1CBC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58.89</c:v>
                </c:pt>
                <c:pt idx="1">
                  <c:v>57.39</c:v>
                </c:pt>
                <c:pt idx="2">
                  <c:v>57.56</c:v>
                </c:pt>
                <c:pt idx="3">
                  <c:v>60.19</c:v>
                </c:pt>
                <c:pt idx="4">
                  <c:v>60.4</c:v>
                </c:pt>
              </c:numCache>
            </c:numRef>
          </c:val>
          <c:extLst>
            <c:ext xmlns:c16="http://schemas.microsoft.com/office/drawing/2014/chart" uri="{C3380CC4-5D6E-409C-BE32-E72D297353CC}">
              <c16:uniqueId val="{00000000-C4DE-40DC-9599-15E54469DB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C4DE-40DC-9599-15E54469DB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76.09</c:v>
                </c:pt>
                <c:pt idx="1">
                  <c:v>78.81</c:v>
                </c:pt>
                <c:pt idx="2">
                  <c:v>79.489999999999995</c:v>
                </c:pt>
                <c:pt idx="3">
                  <c:v>75.88</c:v>
                </c:pt>
                <c:pt idx="4">
                  <c:v>78.02</c:v>
                </c:pt>
              </c:numCache>
            </c:numRef>
          </c:val>
          <c:extLst>
            <c:ext xmlns:c16="http://schemas.microsoft.com/office/drawing/2014/chart" uri="{C3380CC4-5D6E-409C-BE32-E72D297353CC}">
              <c16:uniqueId val="{00000000-F9DD-4859-9A81-2E794F56E96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F9DD-4859-9A81-2E794F56E96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122.43</c:v>
                </c:pt>
                <c:pt idx="1">
                  <c:v>130.29</c:v>
                </c:pt>
                <c:pt idx="2">
                  <c:v>115.98</c:v>
                </c:pt>
                <c:pt idx="3">
                  <c:v>114.57</c:v>
                </c:pt>
                <c:pt idx="4">
                  <c:v>115.67</c:v>
                </c:pt>
              </c:numCache>
            </c:numRef>
          </c:val>
          <c:extLst>
            <c:ext xmlns:c16="http://schemas.microsoft.com/office/drawing/2014/chart" uri="{C3380CC4-5D6E-409C-BE32-E72D297353CC}">
              <c16:uniqueId val="{00000000-EA08-405E-8CAC-3D05D6F8A6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EA08-405E-8CAC-3D05D6F8A6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46.32</c:v>
                </c:pt>
                <c:pt idx="1">
                  <c:v>46.52</c:v>
                </c:pt>
                <c:pt idx="2">
                  <c:v>46.63</c:v>
                </c:pt>
                <c:pt idx="3">
                  <c:v>46.81</c:v>
                </c:pt>
                <c:pt idx="4">
                  <c:v>47.9</c:v>
                </c:pt>
              </c:numCache>
            </c:numRef>
          </c:val>
          <c:extLst>
            <c:ext xmlns:c16="http://schemas.microsoft.com/office/drawing/2014/chart" uri="{C3380CC4-5D6E-409C-BE32-E72D297353CC}">
              <c16:uniqueId val="{00000000-0578-4581-9D72-BAFAF5E76F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0578-4581-9D72-BAFAF5E76F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65-4955-837F-3A428334A6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5165-4955-837F-3A428334A6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E7-4728-8542-96150DF78E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41E7-4728-8542-96150DF78E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555.35</c:v>
                </c:pt>
                <c:pt idx="1">
                  <c:v>493.68</c:v>
                </c:pt>
                <c:pt idx="2">
                  <c:v>647.79999999999995</c:v>
                </c:pt>
                <c:pt idx="3">
                  <c:v>950.06</c:v>
                </c:pt>
                <c:pt idx="4">
                  <c:v>971.81</c:v>
                </c:pt>
              </c:numCache>
            </c:numRef>
          </c:val>
          <c:extLst>
            <c:ext xmlns:c16="http://schemas.microsoft.com/office/drawing/2014/chart" uri="{C3380CC4-5D6E-409C-BE32-E72D297353CC}">
              <c16:uniqueId val="{00000000-9E0B-4ED8-966D-4397EA0D0B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9E0B-4ED8-966D-4397EA0D0B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168.22</c:v>
                </c:pt>
                <c:pt idx="1">
                  <c:v>174.2</c:v>
                </c:pt>
                <c:pt idx="2">
                  <c:v>200.3</c:v>
                </c:pt>
                <c:pt idx="3">
                  <c:v>229.85</c:v>
                </c:pt>
                <c:pt idx="4">
                  <c:v>220.22</c:v>
                </c:pt>
              </c:numCache>
            </c:numRef>
          </c:val>
          <c:extLst>
            <c:ext xmlns:c16="http://schemas.microsoft.com/office/drawing/2014/chart" uri="{C3380CC4-5D6E-409C-BE32-E72D297353CC}">
              <c16:uniqueId val="{00000000-980E-4ED9-AC29-A65989D5DC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980E-4ED9-AC29-A65989D5DC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114.31</c:v>
                </c:pt>
                <c:pt idx="1">
                  <c:v>119.64</c:v>
                </c:pt>
                <c:pt idx="2">
                  <c:v>104.85</c:v>
                </c:pt>
                <c:pt idx="3">
                  <c:v>107.17</c:v>
                </c:pt>
                <c:pt idx="4">
                  <c:v>108.59</c:v>
                </c:pt>
              </c:numCache>
            </c:numRef>
          </c:val>
          <c:extLst>
            <c:ext xmlns:c16="http://schemas.microsoft.com/office/drawing/2014/chart" uri="{C3380CC4-5D6E-409C-BE32-E72D297353CC}">
              <c16:uniqueId val="{00000000-120F-4EDF-A82A-5FDC99910A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120F-4EDF-A82A-5FDC99910A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124.49</c:v>
                </c:pt>
                <c:pt idx="1">
                  <c:v>118.93</c:v>
                </c:pt>
                <c:pt idx="2">
                  <c:v>135.94999999999999</c:v>
                </c:pt>
                <c:pt idx="3">
                  <c:v>133.6</c:v>
                </c:pt>
                <c:pt idx="4">
                  <c:v>130.80000000000001</c:v>
                </c:pt>
              </c:numCache>
            </c:numRef>
          </c:val>
          <c:extLst>
            <c:ext xmlns:c16="http://schemas.microsoft.com/office/drawing/2014/chart" uri="{C3380CC4-5D6E-409C-BE32-E72D297353CC}">
              <c16:uniqueId val="{00000000-6AAB-45BE-A4B2-A6B20442A12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6AAB-45BE-A4B2-A6B20442A12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CA48" sqref="CA4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福島県　西郷村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20254</v>
      </c>
      <c r="AM8" s="71"/>
      <c r="AN8" s="71"/>
      <c r="AO8" s="71"/>
      <c r="AP8" s="71"/>
      <c r="AQ8" s="71"/>
      <c r="AR8" s="71"/>
      <c r="AS8" s="71"/>
      <c r="AT8" s="67">
        <f>データ!$S$6</f>
        <v>192.06</v>
      </c>
      <c r="AU8" s="68"/>
      <c r="AV8" s="68"/>
      <c r="AW8" s="68"/>
      <c r="AX8" s="68"/>
      <c r="AY8" s="68"/>
      <c r="AZ8" s="68"/>
      <c r="BA8" s="68"/>
      <c r="BB8" s="70">
        <f>データ!$T$6</f>
        <v>105.46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81.34</v>
      </c>
      <c r="J10" s="68"/>
      <c r="K10" s="68"/>
      <c r="L10" s="68"/>
      <c r="M10" s="68"/>
      <c r="N10" s="68"/>
      <c r="O10" s="69"/>
      <c r="P10" s="70">
        <f>データ!$P$6</f>
        <v>96.71</v>
      </c>
      <c r="Q10" s="70"/>
      <c r="R10" s="70"/>
      <c r="S10" s="70"/>
      <c r="T10" s="70"/>
      <c r="U10" s="70"/>
      <c r="V10" s="70"/>
      <c r="W10" s="71">
        <f>データ!$Q$6</f>
        <v>2640</v>
      </c>
      <c r="X10" s="71"/>
      <c r="Y10" s="71"/>
      <c r="Z10" s="71"/>
      <c r="AA10" s="71"/>
      <c r="AB10" s="71"/>
      <c r="AC10" s="71"/>
      <c r="AD10" s="2"/>
      <c r="AE10" s="2"/>
      <c r="AF10" s="2"/>
      <c r="AG10" s="2"/>
      <c r="AH10" s="4"/>
      <c r="AI10" s="4"/>
      <c r="AJ10" s="4"/>
      <c r="AK10" s="4"/>
      <c r="AL10" s="71">
        <f>データ!$U$6</f>
        <v>19460</v>
      </c>
      <c r="AM10" s="71"/>
      <c r="AN10" s="71"/>
      <c r="AO10" s="71"/>
      <c r="AP10" s="71"/>
      <c r="AQ10" s="71"/>
      <c r="AR10" s="71"/>
      <c r="AS10" s="71"/>
      <c r="AT10" s="67">
        <f>データ!$V$6</f>
        <v>66.2</v>
      </c>
      <c r="AU10" s="68"/>
      <c r="AV10" s="68"/>
      <c r="AW10" s="68"/>
      <c r="AX10" s="68"/>
      <c r="AY10" s="68"/>
      <c r="AZ10" s="68"/>
      <c r="BA10" s="68"/>
      <c r="BB10" s="70">
        <f>データ!$W$6</f>
        <v>293.95999999999998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veHgaWMb+/xLF1N+g2HnIx2yv9XqbDoCZ4u21p/VLDGC9wBec6cYqMBxxbrvgjP29RdyX3YgO4VljzwRD+Ztug==" saltValue="+UFC2Ox2jeRWFL0o90RXU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74616</v>
      </c>
      <c r="D6" s="34">
        <f t="shared" si="3"/>
        <v>46</v>
      </c>
      <c r="E6" s="34">
        <f t="shared" si="3"/>
        <v>1</v>
      </c>
      <c r="F6" s="34">
        <f t="shared" si="3"/>
        <v>0</v>
      </c>
      <c r="G6" s="34">
        <f t="shared" si="3"/>
        <v>1</v>
      </c>
      <c r="H6" s="34" t="str">
        <f t="shared" si="3"/>
        <v>福島県　西郷村</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81.34</v>
      </c>
      <c r="P6" s="35">
        <f t="shared" si="3"/>
        <v>96.71</v>
      </c>
      <c r="Q6" s="35">
        <f t="shared" si="3"/>
        <v>2640</v>
      </c>
      <c r="R6" s="35">
        <f t="shared" si="3"/>
        <v>20254</v>
      </c>
      <c r="S6" s="35">
        <f t="shared" si="3"/>
        <v>192.06</v>
      </c>
      <c r="T6" s="35">
        <f t="shared" si="3"/>
        <v>105.46</v>
      </c>
      <c r="U6" s="35">
        <f t="shared" si="3"/>
        <v>19460</v>
      </c>
      <c r="V6" s="35">
        <f t="shared" si="3"/>
        <v>66.2</v>
      </c>
      <c r="W6" s="35">
        <f t="shared" si="3"/>
        <v>293.95999999999998</v>
      </c>
      <c r="X6" s="36">
        <f>IF(X7="",NA(),X7)</f>
        <v>122.43</v>
      </c>
      <c r="Y6" s="36">
        <f t="shared" ref="Y6:AG6" si="4">IF(Y7="",NA(),Y7)</f>
        <v>130.29</v>
      </c>
      <c r="Z6" s="36">
        <f t="shared" si="4"/>
        <v>115.98</v>
      </c>
      <c r="AA6" s="36">
        <f t="shared" si="4"/>
        <v>114.57</v>
      </c>
      <c r="AB6" s="36">
        <f t="shared" si="4"/>
        <v>115.67</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555.35</v>
      </c>
      <c r="AU6" s="36">
        <f t="shared" ref="AU6:BC6" si="6">IF(AU7="",NA(),AU7)</f>
        <v>493.68</v>
      </c>
      <c r="AV6" s="36">
        <f t="shared" si="6"/>
        <v>647.79999999999995</v>
      </c>
      <c r="AW6" s="36">
        <f t="shared" si="6"/>
        <v>950.06</v>
      </c>
      <c r="AX6" s="36">
        <f t="shared" si="6"/>
        <v>971.81</v>
      </c>
      <c r="AY6" s="36">
        <f t="shared" si="6"/>
        <v>384.34</v>
      </c>
      <c r="AZ6" s="36">
        <f t="shared" si="6"/>
        <v>359.47</v>
      </c>
      <c r="BA6" s="36">
        <f t="shared" si="6"/>
        <v>369.69</v>
      </c>
      <c r="BB6" s="36">
        <f t="shared" si="6"/>
        <v>379.08</v>
      </c>
      <c r="BC6" s="36">
        <f t="shared" si="6"/>
        <v>367.55</v>
      </c>
      <c r="BD6" s="35" t="str">
        <f>IF(BD7="","",IF(BD7="-","【-】","【"&amp;SUBSTITUTE(TEXT(BD7,"#,##0.00"),"-","△")&amp;"】"))</f>
        <v>【260.31】</v>
      </c>
      <c r="BE6" s="36">
        <f>IF(BE7="",NA(),BE7)</f>
        <v>168.22</v>
      </c>
      <c r="BF6" s="36">
        <f t="shared" ref="BF6:BN6" si="7">IF(BF7="",NA(),BF7)</f>
        <v>174.2</v>
      </c>
      <c r="BG6" s="36">
        <f t="shared" si="7"/>
        <v>200.3</v>
      </c>
      <c r="BH6" s="36">
        <f t="shared" si="7"/>
        <v>229.85</v>
      </c>
      <c r="BI6" s="36">
        <f t="shared" si="7"/>
        <v>220.22</v>
      </c>
      <c r="BJ6" s="36">
        <f t="shared" si="7"/>
        <v>380.58</v>
      </c>
      <c r="BK6" s="36">
        <f t="shared" si="7"/>
        <v>401.79</v>
      </c>
      <c r="BL6" s="36">
        <f t="shared" si="7"/>
        <v>402.99</v>
      </c>
      <c r="BM6" s="36">
        <f t="shared" si="7"/>
        <v>398.98</v>
      </c>
      <c r="BN6" s="36">
        <f t="shared" si="7"/>
        <v>418.68</v>
      </c>
      <c r="BO6" s="35" t="str">
        <f>IF(BO7="","",IF(BO7="-","【-】","【"&amp;SUBSTITUTE(TEXT(BO7,"#,##0.00"),"-","△")&amp;"】"))</f>
        <v>【275.67】</v>
      </c>
      <c r="BP6" s="36">
        <f>IF(BP7="",NA(),BP7)</f>
        <v>114.31</v>
      </c>
      <c r="BQ6" s="36">
        <f t="shared" ref="BQ6:BY6" si="8">IF(BQ7="",NA(),BQ7)</f>
        <v>119.64</v>
      </c>
      <c r="BR6" s="36">
        <f t="shared" si="8"/>
        <v>104.85</v>
      </c>
      <c r="BS6" s="36">
        <f t="shared" si="8"/>
        <v>107.17</v>
      </c>
      <c r="BT6" s="36">
        <f t="shared" si="8"/>
        <v>108.59</v>
      </c>
      <c r="BU6" s="36">
        <f t="shared" si="8"/>
        <v>102.38</v>
      </c>
      <c r="BV6" s="36">
        <f t="shared" si="8"/>
        <v>100.12</v>
      </c>
      <c r="BW6" s="36">
        <f t="shared" si="8"/>
        <v>98.66</v>
      </c>
      <c r="BX6" s="36">
        <f t="shared" si="8"/>
        <v>98.64</v>
      </c>
      <c r="BY6" s="36">
        <f t="shared" si="8"/>
        <v>94.78</v>
      </c>
      <c r="BZ6" s="35" t="str">
        <f>IF(BZ7="","",IF(BZ7="-","【-】","【"&amp;SUBSTITUTE(TEXT(BZ7,"#,##0.00"),"-","△")&amp;"】"))</f>
        <v>【100.05】</v>
      </c>
      <c r="CA6" s="36">
        <f>IF(CA7="",NA(),CA7)</f>
        <v>124.49</v>
      </c>
      <c r="CB6" s="36">
        <f t="shared" ref="CB6:CJ6" si="9">IF(CB7="",NA(),CB7)</f>
        <v>118.93</v>
      </c>
      <c r="CC6" s="36">
        <f t="shared" si="9"/>
        <v>135.94999999999999</v>
      </c>
      <c r="CD6" s="36">
        <f t="shared" si="9"/>
        <v>133.6</v>
      </c>
      <c r="CE6" s="36">
        <f t="shared" si="9"/>
        <v>130.80000000000001</v>
      </c>
      <c r="CF6" s="36">
        <f t="shared" si="9"/>
        <v>168.67</v>
      </c>
      <c r="CG6" s="36">
        <f t="shared" si="9"/>
        <v>174.97</v>
      </c>
      <c r="CH6" s="36">
        <f t="shared" si="9"/>
        <v>178.59</v>
      </c>
      <c r="CI6" s="36">
        <f t="shared" si="9"/>
        <v>178.92</v>
      </c>
      <c r="CJ6" s="36">
        <f t="shared" si="9"/>
        <v>181.3</v>
      </c>
      <c r="CK6" s="35" t="str">
        <f>IF(CK7="","",IF(CK7="-","【-】","【"&amp;SUBSTITUTE(TEXT(CK7,"#,##0.00"),"-","△")&amp;"】"))</f>
        <v>【166.40】</v>
      </c>
      <c r="CL6" s="36">
        <f>IF(CL7="",NA(),CL7)</f>
        <v>58.89</v>
      </c>
      <c r="CM6" s="36">
        <f t="shared" ref="CM6:CU6" si="10">IF(CM7="",NA(),CM7)</f>
        <v>57.39</v>
      </c>
      <c r="CN6" s="36">
        <f t="shared" si="10"/>
        <v>57.56</v>
      </c>
      <c r="CO6" s="36">
        <f t="shared" si="10"/>
        <v>60.19</v>
      </c>
      <c r="CP6" s="36">
        <f t="shared" si="10"/>
        <v>60.4</v>
      </c>
      <c r="CQ6" s="36">
        <f t="shared" si="10"/>
        <v>54.92</v>
      </c>
      <c r="CR6" s="36">
        <f t="shared" si="10"/>
        <v>55.63</v>
      </c>
      <c r="CS6" s="36">
        <f t="shared" si="10"/>
        <v>55.03</v>
      </c>
      <c r="CT6" s="36">
        <f t="shared" si="10"/>
        <v>55.14</v>
      </c>
      <c r="CU6" s="36">
        <f t="shared" si="10"/>
        <v>55.89</v>
      </c>
      <c r="CV6" s="35" t="str">
        <f>IF(CV7="","",IF(CV7="-","【-】","【"&amp;SUBSTITUTE(TEXT(CV7,"#,##0.00"),"-","△")&amp;"】"))</f>
        <v>【60.69】</v>
      </c>
      <c r="CW6" s="36">
        <f>IF(CW7="",NA(),CW7)</f>
        <v>76.09</v>
      </c>
      <c r="CX6" s="36">
        <f t="shared" ref="CX6:DF6" si="11">IF(CX7="",NA(),CX7)</f>
        <v>78.81</v>
      </c>
      <c r="CY6" s="36">
        <f t="shared" si="11"/>
        <v>79.489999999999995</v>
      </c>
      <c r="CZ6" s="36">
        <f t="shared" si="11"/>
        <v>75.88</v>
      </c>
      <c r="DA6" s="36">
        <f t="shared" si="11"/>
        <v>78.02</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46.32</v>
      </c>
      <c r="DI6" s="36">
        <f t="shared" ref="DI6:DQ6" si="12">IF(DI7="",NA(),DI7)</f>
        <v>46.52</v>
      </c>
      <c r="DJ6" s="36">
        <f t="shared" si="12"/>
        <v>46.63</v>
      </c>
      <c r="DK6" s="36">
        <f t="shared" si="12"/>
        <v>46.81</v>
      </c>
      <c r="DL6" s="36">
        <f t="shared" si="12"/>
        <v>47.9</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5">
        <f t="shared" ref="DT6:EB6" si="13">IF(DT7="",NA(),DT7)</f>
        <v>0</v>
      </c>
      <c r="DU6" s="35">
        <f t="shared" si="13"/>
        <v>0</v>
      </c>
      <c r="DV6" s="35">
        <f t="shared" si="13"/>
        <v>0</v>
      </c>
      <c r="DW6" s="35">
        <f t="shared" si="13"/>
        <v>0</v>
      </c>
      <c r="DX6" s="36">
        <f t="shared" si="13"/>
        <v>12.79</v>
      </c>
      <c r="DY6" s="36">
        <f t="shared" si="13"/>
        <v>13.39</v>
      </c>
      <c r="DZ6" s="36">
        <f t="shared" si="13"/>
        <v>14.85</v>
      </c>
      <c r="EA6" s="36">
        <f t="shared" si="13"/>
        <v>16.88</v>
      </c>
      <c r="EB6" s="36">
        <f t="shared" si="13"/>
        <v>18.28</v>
      </c>
      <c r="EC6" s="35" t="str">
        <f>IF(EC7="","",IF(EC7="-","【-】","【"&amp;SUBSTITUTE(TEXT(EC7,"#,##0.00"),"-","△")&amp;"】"))</f>
        <v>【20.63】</v>
      </c>
      <c r="ED6" s="35">
        <f>IF(ED7="",NA(),ED7)</f>
        <v>0</v>
      </c>
      <c r="EE6" s="36">
        <f t="shared" ref="EE6:EM6" si="14">IF(EE7="",NA(),EE7)</f>
        <v>0.23</v>
      </c>
      <c r="EF6" s="36">
        <f t="shared" si="14"/>
        <v>0.47</v>
      </c>
      <c r="EG6" s="36">
        <f t="shared" si="14"/>
        <v>0.04</v>
      </c>
      <c r="EH6" s="35">
        <f t="shared" si="14"/>
        <v>0</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2">
      <c r="A7" s="29"/>
      <c r="B7" s="38">
        <v>2020</v>
      </c>
      <c r="C7" s="38">
        <v>74616</v>
      </c>
      <c r="D7" s="38">
        <v>46</v>
      </c>
      <c r="E7" s="38">
        <v>1</v>
      </c>
      <c r="F7" s="38">
        <v>0</v>
      </c>
      <c r="G7" s="38">
        <v>1</v>
      </c>
      <c r="H7" s="38" t="s">
        <v>93</v>
      </c>
      <c r="I7" s="38" t="s">
        <v>94</v>
      </c>
      <c r="J7" s="38" t="s">
        <v>95</v>
      </c>
      <c r="K7" s="38" t="s">
        <v>96</v>
      </c>
      <c r="L7" s="38" t="s">
        <v>97</v>
      </c>
      <c r="M7" s="38" t="s">
        <v>98</v>
      </c>
      <c r="N7" s="39" t="s">
        <v>99</v>
      </c>
      <c r="O7" s="39">
        <v>81.34</v>
      </c>
      <c r="P7" s="39">
        <v>96.71</v>
      </c>
      <c r="Q7" s="39">
        <v>2640</v>
      </c>
      <c r="R7" s="39">
        <v>20254</v>
      </c>
      <c r="S7" s="39">
        <v>192.06</v>
      </c>
      <c r="T7" s="39">
        <v>105.46</v>
      </c>
      <c r="U7" s="39">
        <v>19460</v>
      </c>
      <c r="V7" s="39">
        <v>66.2</v>
      </c>
      <c r="W7" s="39">
        <v>293.95999999999998</v>
      </c>
      <c r="X7" s="39">
        <v>122.43</v>
      </c>
      <c r="Y7" s="39">
        <v>130.29</v>
      </c>
      <c r="Z7" s="39">
        <v>115.98</v>
      </c>
      <c r="AA7" s="39">
        <v>114.57</v>
      </c>
      <c r="AB7" s="39">
        <v>115.67</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555.35</v>
      </c>
      <c r="AU7" s="39">
        <v>493.68</v>
      </c>
      <c r="AV7" s="39">
        <v>647.79999999999995</v>
      </c>
      <c r="AW7" s="39">
        <v>950.06</v>
      </c>
      <c r="AX7" s="39">
        <v>971.81</v>
      </c>
      <c r="AY7" s="39">
        <v>384.34</v>
      </c>
      <c r="AZ7" s="39">
        <v>359.47</v>
      </c>
      <c r="BA7" s="39">
        <v>369.69</v>
      </c>
      <c r="BB7" s="39">
        <v>379.08</v>
      </c>
      <c r="BC7" s="39">
        <v>367.55</v>
      </c>
      <c r="BD7" s="39">
        <v>260.31</v>
      </c>
      <c r="BE7" s="39">
        <v>168.22</v>
      </c>
      <c r="BF7" s="39">
        <v>174.2</v>
      </c>
      <c r="BG7" s="39">
        <v>200.3</v>
      </c>
      <c r="BH7" s="39">
        <v>229.85</v>
      </c>
      <c r="BI7" s="39">
        <v>220.22</v>
      </c>
      <c r="BJ7" s="39">
        <v>380.58</v>
      </c>
      <c r="BK7" s="39">
        <v>401.79</v>
      </c>
      <c r="BL7" s="39">
        <v>402.99</v>
      </c>
      <c r="BM7" s="39">
        <v>398.98</v>
      </c>
      <c r="BN7" s="39">
        <v>418.68</v>
      </c>
      <c r="BO7" s="39">
        <v>275.67</v>
      </c>
      <c r="BP7" s="39">
        <v>114.31</v>
      </c>
      <c r="BQ7" s="39">
        <v>119.64</v>
      </c>
      <c r="BR7" s="39">
        <v>104.85</v>
      </c>
      <c r="BS7" s="39">
        <v>107.17</v>
      </c>
      <c r="BT7" s="39">
        <v>108.59</v>
      </c>
      <c r="BU7" s="39">
        <v>102.38</v>
      </c>
      <c r="BV7" s="39">
        <v>100.12</v>
      </c>
      <c r="BW7" s="39">
        <v>98.66</v>
      </c>
      <c r="BX7" s="39">
        <v>98.64</v>
      </c>
      <c r="BY7" s="39">
        <v>94.78</v>
      </c>
      <c r="BZ7" s="39">
        <v>100.05</v>
      </c>
      <c r="CA7" s="39">
        <v>124.49</v>
      </c>
      <c r="CB7" s="39">
        <v>118.93</v>
      </c>
      <c r="CC7" s="39">
        <v>135.94999999999999</v>
      </c>
      <c r="CD7" s="39">
        <v>133.6</v>
      </c>
      <c r="CE7" s="39">
        <v>130.80000000000001</v>
      </c>
      <c r="CF7" s="39">
        <v>168.67</v>
      </c>
      <c r="CG7" s="39">
        <v>174.97</v>
      </c>
      <c r="CH7" s="39">
        <v>178.59</v>
      </c>
      <c r="CI7" s="39">
        <v>178.92</v>
      </c>
      <c r="CJ7" s="39">
        <v>181.3</v>
      </c>
      <c r="CK7" s="39">
        <v>166.4</v>
      </c>
      <c r="CL7" s="39">
        <v>58.89</v>
      </c>
      <c r="CM7" s="39">
        <v>57.39</v>
      </c>
      <c r="CN7" s="39">
        <v>57.56</v>
      </c>
      <c r="CO7" s="39">
        <v>60.19</v>
      </c>
      <c r="CP7" s="39">
        <v>60.4</v>
      </c>
      <c r="CQ7" s="39">
        <v>54.92</v>
      </c>
      <c r="CR7" s="39">
        <v>55.63</v>
      </c>
      <c r="CS7" s="39">
        <v>55.03</v>
      </c>
      <c r="CT7" s="39">
        <v>55.14</v>
      </c>
      <c r="CU7" s="39">
        <v>55.89</v>
      </c>
      <c r="CV7" s="39">
        <v>60.69</v>
      </c>
      <c r="CW7" s="39">
        <v>76.09</v>
      </c>
      <c r="CX7" s="39">
        <v>78.81</v>
      </c>
      <c r="CY7" s="39">
        <v>79.489999999999995</v>
      </c>
      <c r="CZ7" s="39">
        <v>75.88</v>
      </c>
      <c r="DA7" s="39">
        <v>78.02</v>
      </c>
      <c r="DB7" s="39">
        <v>82.66</v>
      </c>
      <c r="DC7" s="39">
        <v>82.04</v>
      </c>
      <c r="DD7" s="39">
        <v>81.900000000000006</v>
      </c>
      <c r="DE7" s="39">
        <v>81.39</v>
      </c>
      <c r="DF7" s="39">
        <v>81.27</v>
      </c>
      <c r="DG7" s="39">
        <v>89.82</v>
      </c>
      <c r="DH7" s="39">
        <v>46.32</v>
      </c>
      <c r="DI7" s="39">
        <v>46.52</v>
      </c>
      <c r="DJ7" s="39">
        <v>46.63</v>
      </c>
      <c r="DK7" s="39">
        <v>46.81</v>
      </c>
      <c r="DL7" s="39">
        <v>47.9</v>
      </c>
      <c r="DM7" s="39">
        <v>48.49</v>
      </c>
      <c r="DN7" s="39">
        <v>48.05</v>
      </c>
      <c r="DO7" s="39">
        <v>48.87</v>
      </c>
      <c r="DP7" s="39">
        <v>49.92</v>
      </c>
      <c r="DQ7" s="39">
        <v>50.63</v>
      </c>
      <c r="DR7" s="39">
        <v>50.19</v>
      </c>
      <c r="DS7" s="39">
        <v>0</v>
      </c>
      <c r="DT7" s="39">
        <v>0</v>
      </c>
      <c r="DU7" s="39">
        <v>0</v>
      </c>
      <c r="DV7" s="39">
        <v>0</v>
      </c>
      <c r="DW7" s="39">
        <v>0</v>
      </c>
      <c r="DX7" s="39">
        <v>12.79</v>
      </c>
      <c r="DY7" s="39">
        <v>13.39</v>
      </c>
      <c r="DZ7" s="39">
        <v>14.85</v>
      </c>
      <c r="EA7" s="39">
        <v>16.88</v>
      </c>
      <c r="EB7" s="39">
        <v>18.28</v>
      </c>
      <c r="EC7" s="39">
        <v>20.63</v>
      </c>
      <c r="ED7" s="39">
        <v>0</v>
      </c>
      <c r="EE7" s="39">
        <v>0.23</v>
      </c>
      <c r="EF7" s="39">
        <v>0.47</v>
      </c>
      <c r="EG7" s="39">
        <v>0.04</v>
      </c>
      <c r="EH7" s="39">
        <v>0</v>
      </c>
      <c r="EI7" s="39">
        <v>0.71</v>
      </c>
      <c r="EJ7" s="39">
        <v>0.54</v>
      </c>
      <c r="EK7" s="39">
        <v>0.5</v>
      </c>
      <c r="EL7" s="39">
        <v>0.52</v>
      </c>
      <c r="EM7" s="39">
        <v>0.53</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2022-02-15T08:20:27Z</cp:lastPrinted>
  <dcterms:created xsi:type="dcterms:W3CDTF">2021-12-03T06:44:45Z</dcterms:created>
  <dcterms:modified xsi:type="dcterms:W3CDTF">2022-02-15T08:20:29Z</dcterms:modified>
  <cp:category/>
</cp:coreProperties>
</file>