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6nV89BYXwzijVjf8XWYfNLtF+EXk1uYolDcoKKZORC0Mr5pELcG1MSWD4Bw98ZrS3BM2EiaLRpsgv+/wkPjB2A==" workbookSaltValue="J71SD2Lv2OZBygLZmzJ0L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<sst xmlns="http://schemas.openxmlformats.org/spreadsheetml/2006/main" count="236" uniqueCount="120">
  <si>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</si>
  <si>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</si>
  <si>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</si>
  <si>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</si>
  <si>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</si>
  <si>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</si>
  <si>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</si>
  <si>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</si>
  <si>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</si>
  <si>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</si>
  <si>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</si>
  <si>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</si>
  <si>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</si>
  <si>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</si>
  <si>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</si>
  <si>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</si>
  <si>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</si>
  <si>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</si>
  <si>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</si>
  <si>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</si>
  <si>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</si>
  <si>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</si>
  <si>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</si>
  <si>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</si>
  <si>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</si>
  <si>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</si>
  <si>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</si>
  <si>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</si>
  <si>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</si>
  <si>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</si>
  <si>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</si>
  <si>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</si>
  <si>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</si>
  <si>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</si>
  <si>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</si>
  <si>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</si>
  <si>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</si>
  <si>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</si>
  <si>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</si>
  <si>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</si>
  <si>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</si>
  <si>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</si>
  <si>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</si>
  <si>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</si>
  <si>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</si>
  <si>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</si>
  <si>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</si>
  <si>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</si>
  <si>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</si>
  <si>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</si>
  <si>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</si>
  <si>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</si>
  <si>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</si>
  <si>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</si>
  <si>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</si>
  <si>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</si>
  <si>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</si>
  <si>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</si>
  <si>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</si>
  <si>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</si>
  <si>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</si>
  <si>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</si>
  <si>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</si>
  <si>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</si>
  <si>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</si>
  <si>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</si>
  <si>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</si>
  <si>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</si>
  <si>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</si>
  <si>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</si>
  <si>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</si>
  <si>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</si>
  <si>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</si>
  <si>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</si>
  <si>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</si>
  <si>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</si>
  <si>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</si>
  <si>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</si>
  <si>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</si>
  <si>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</si>
  <si>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</si>
  <si>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</si>
  <si>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</si>
  <si>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</si>
  <si>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</si>
  <si>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</si>
  <si>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</si>
  <si>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</si>
  <si>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</si>
  <si>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</si>
  <si>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</si>
  <si>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</si>
  <si>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</si>
  <si>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</si>
  <si>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</si>
  <si>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</si>
  <si>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</si>
  <si>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</si>
  <si>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</si>
  <si>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</si>
  <si>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</si>
  <si>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</si>
  <si>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</si>
  <si>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</si>
  <si>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</si>
  <si>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</si>
  <si>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</si>
  <si>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</si>
  <si>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</si>
  <si>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</si>
  <si>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</si>
  <si>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</si>
  <si>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</si>
  <si>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</si>
  <si>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</si>
  <si>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</si>
  <si>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</si>
  <si>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  <rPh sb="1" eb="3">
      <t>カンキョ</t>
    </rPh>
    <rPh sb="3" eb="5">
      <t>カイゼン</t>
    </rPh>
    <rPh sb="5" eb="6">
      <t>リツ</t>
    </rPh>
    <rPh sb="11" eb="13">
      <t>ゲンザイ</t>
    </rPh>
    <rPh sb="14" eb="16">
      <t>カンキョ</t>
    </rPh>
    <rPh sb="17" eb="19">
      <t>コウシン</t>
    </rPh>
    <rPh sb="27" eb="29">
      <t>キョウヨウ</t>
    </rPh>
    <rPh sb="29" eb="31">
      <t>カイシ</t>
    </rPh>
    <rPh sb="33" eb="34">
      <t>ネン</t>
    </rPh>
    <rPh sb="35" eb="37">
      <t>ケイカ</t>
    </rPh>
    <rPh sb="39" eb="41">
      <t>シセツ</t>
    </rPh>
    <rPh sb="47" eb="49">
      <t>サクテイ</t>
    </rPh>
    <rPh sb="51" eb="54">
      <t>サイテキカ</t>
    </rPh>
    <rPh sb="54" eb="56">
      <t>コウソウ</t>
    </rPh>
    <rPh sb="57" eb="58">
      <t>モト</t>
    </rPh>
    <rPh sb="60" eb="63">
      <t>ケイカクテキ</t>
    </rPh>
    <rPh sb="64" eb="66">
      <t>コウシン</t>
    </rPh>
    <rPh sb="67" eb="68">
      <t>オコナ</t>
    </rPh>
    <rPh sb="72" eb="74">
      <t>ヒツヨウ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</si>
  <si>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  <phoneticPr fontId="4"/>
  </si>
  <si>
    <t>①収益的収支比率について、前年度比で2.12減した。以前として、一般会計繰入金に依存する状況が続いているため、料金改定など料金収入での財源確保に取り組む必要がある。
④企業債残高対事業規模比率について、現在投資事業を行っていないため、年々減少している。供用開始後20年を経過する施設があるため、今後施設の長寿命化、機能強化を進めて行く必要があることから、多額の支出が見込まれる。
⑤経費回収率について、類似団体平均値を超えている。しかし、100％を下回っており、今後の施設更新等の投資を考えると、更なる財源確保が必要となるため、料金改定などを検討する必要がある。
⑥汚水処理原価について、類似団体平均値より低く、適正であると思われる。今後更に効率的な汚水処理を実施するにあたって有収水量、収入料金増加のために接続率の向上を図る。
⑦施設利用率について、人口減少、処理数量減少から使用率も若干低下しているが、今後未加入世帯の継続を考えると適正だと思われる。
⑧水洗化率について、年々増加傾向にあるが、更なる向上のため、加入促進を図る。</t>
    <rPh sb="1" eb="4">
      <t>シュウエキテキ</t>
    </rPh>
    <rPh sb="4" eb="6">
      <t>シュウシ</t>
    </rPh>
    <rPh sb="6" eb="8">
      <t>ヒリツ</t>
    </rPh>
    <rPh sb="13" eb="16">
      <t>ゼンネンド</t>
    </rPh>
    <rPh sb="16" eb="17">
      <t>ヒ</t>
    </rPh>
    <rPh sb="22" eb="23">
      <t>ゲン</t>
    </rPh>
    <rPh sb="26" eb="28">
      <t>イゼン</t>
    </rPh>
    <rPh sb="32" eb="34">
      <t>イッパン</t>
    </rPh>
    <rPh sb="34" eb="36">
      <t>カイケイ</t>
    </rPh>
    <rPh sb="36" eb="38">
      <t>クリイレ</t>
    </rPh>
    <rPh sb="38" eb="39">
      <t>キン</t>
    </rPh>
    <rPh sb="40" eb="42">
      <t>イゾン</t>
    </rPh>
    <rPh sb="44" eb="46">
      <t>ジョウキョウ</t>
    </rPh>
    <rPh sb="47" eb="48">
      <t>ツヅ</t>
    </rPh>
    <rPh sb="55" eb="57">
      <t>リョウキン</t>
    </rPh>
    <rPh sb="57" eb="59">
      <t>カイテイ</t>
    </rPh>
    <rPh sb="61" eb="63">
      <t>リョウキン</t>
    </rPh>
    <rPh sb="63" eb="65">
      <t>シュウニュウ</t>
    </rPh>
    <rPh sb="67" eb="69">
      <t>ザイゲン</t>
    </rPh>
    <rPh sb="69" eb="71">
      <t>カクホ</t>
    </rPh>
    <rPh sb="72" eb="73">
      <t>ト</t>
    </rPh>
    <rPh sb="74" eb="75">
      <t>ク</t>
    </rPh>
    <rPh sb="76" eb="78">
      <t>ヒツヨウ</t>
    </rPh>
    <rPh sb="84" eb="86">
      <t>キギョウ</t>
    </rPh>
    <rPh sb="86" eb="87">
      <t>サイ</t>
    </rPh>
    <rPh sb="87" eb="89">
      <t>ザンダカ</t>
    </rPh>
    <rPh sb="89" eb="90">
      <t>タイ</t>
    </rPh>
    <rPh sb="126" eb="128">
      <t>キョウヨウ</t>
    </rPh>
    <rPh sb="128" eb="131">
      <t>カイシゴ</t>
    </rPh>
    <rPh sb="133" eb="134">
      <t>ネン</t>
    </rPh>
    <rPh sb="135" eb="137">
      <t>ケイカ</t>
    </rPh>
    <rPh sb="139" eb="141">
      <t>シセツ</t>
    </rPh>
    <rPh sb="147" eb="149">
      <t>コンゴ</t>
    </rPh>
    <rPh sb="149" eb="151">
      <t>シセツ</t>
    </rPh>
    <rPh sb="152" eb="153">
      <t>チョウ</t>
    </rPh>
    <rPh sb="153" eb="156">
      <t>ジュミョウカ</t>
    </rPh>
    <rPh sb="157" eb="159">
      <t>キノウ</t>
    </rPh>
    <rPh sb="159" eb="161">
      <t>キョウカ</t>
    </rPh>
    <rPh sb="162" eb="163">
      <t>スス</t>
    </rPh>
    <rPh sb="165" eb="166">
      <t>イ</t>
    </rPh>
    <rPh sb="167" eb="169">
      <t>ヒツヨウ</t>
    </rPh>
    <rPh sb="177" eb="179">
      <t>タガク</t>
    </rPh>
    <rPh sb="180" eb="182">
      <t>シシュツ</t>
    </rPh>
    <rPh sb="183" eb="185">
      <t>ミコ</t>
    </rPh>
    <rPh sb="191" eb="193">
      <t>ケイヒ</t>
    </rPh>
    <rPh sb="193" eb="195">
      <t>カイシュウ</t>
    </rPh>
    <rPh sb="195" eb="196">
      <t>リツ</t>
    </rPh>
    <rPh sb="201" eb="203">
      <t>ルイジ</t>
    </rPh>
    <rPh sb="203" eb="205">
      <t>ダンタイ</t>
    </rPh>
    <rPh sb="205" eb="208">
      <t>ヘイキンチ</t>
    </rPh>
    <rPh sb="209" eb="210">
      <t>コ</t>
    </rPh>
    <rPh sb="224" eb="226">
      <t>シタマワ</t>
    </rPh>
    <rPh sb="231" eb="233">
      <t>コンゴ</t>
    </rPh>
    <rPh sb="234" eb="236">
      <t>シセツ</t>
    </rPh>
    <rPh sb="236" eb="238">
      <t>コウシン</t>
    </rPh>
    <rPh sb="238" eb="239">
      <t>トウ</t>
    </rPh>
    <rPh sb="240" eb="242">
      <t>トウシ</t>
    </rPh>
    <rPh sb="243" eb="244">
      <t>カンガ</t>
    </rPh>
    <rPh sb="248" eb="249">
      <t>サラ</t>
    </rPh>
    <rPh sb="251" eb="253">
      <t>ザイゲン</t>
    </rPh>
    <rPh sb="253" eb="255">
      <t>カクホ</t>
    </rPh>
    <rPh sb="256" eb="258">
      <t>ヒツヨウ</t>
    </rPh>
    <rPh sb="264" eb="266">
      <t>リョウキン</t>
    </rPh>
    <rPh sb="266" eb="268">
      <t>カイテイ</t>
    </rPh>
    <rPh sb="271" eb="273">
      <t>ケントウ</t>
    </rPh>
    <rPh sb="275" eb="277">
      <t>ヒツヨウ</t>
    </rPh>
    <rPh sb="283" eb="285">
      <t>オスイ</t>
    </rPh>
    <rPh sb="285" eb="287">
      <t>ショリ</t>
    </rPh>
    <rPh sb="287" eb="289">
      <t>ゲンカ</t>
    </rPh>
    <rPh sb="294" eb="296">
      <t>ルイジ</t>
    </rPh>
    <rPh sb="296" eb="298">
      <t>ダンタイ</t>
    </rPh>
    <rPh sb="298" eb="300">
      <t>ヘイキン</t>
    </rPh>
    <rPh sb="300" eb="301">
      <t>チ</t>
    </rPh>
    <rPh sb="303" eb="304">
      <t>ヒク</t>
    </rPh>
    <rPh sb="306" eb="308">
      <t>テキセイ</t>
    </rPh>
    <rPh sb="312" eb="313">
      <t>オモ</t>
    </rPh>
    <rPh sb="317" eb="319">
      <t>コンゴ</t>
    </rPh>
    <rPh sb="319" eb="320">
      <t>サラ</t>
    </rPh>
    <rPh sb="321" eb="324">
      <t>コウリツテキ</t>
    </rPh>
    <rPh sb="325" eb="327">
      <t>オスイ</t>
    </rPh>
    <rPh sb="327" eb="329">
      <t>ショリ</t>
    </rPh>
    <rPh sb="330" eb="332">
      <t>ジッシ</t>
    </rPh>
    <rPh sb="339" eb="340">
      <t>ユウ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</si>
</sst>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1E-4F2D-B03B-B598C3E9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71712"/>
        <c:axId val="7518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1E-4F2D-B03B-B598C3E9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1712"/>
        <c:axId val="75182080"/>
      </c:lineChart>
      <c:dateAx>
        <c:axId val="751717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5182080"/>
        <c:crosses val="autoZero"/>
        <c:auto val="1"/>
        <c:lblOffset val="100"/>
        <c:baseTimeUnit val="years"/>
      </c:dateAx>
      <c:valAx>
        <c:axId val="7518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17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52.99</c:v>
                </c:pt>
                <c:pt idx="1">
                  <c:v>52.09</c:v>
                </c:pt>
                <c:pt idx="2">
                  <c:v>51.85</c:v>
                </c:pt>
                <c:pt idx="3">
                  <c:v>47.58</c:v>
                </c:pt>
                <c:pt idx="4">
                  <c:v>44.87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9D-4531-9ECA-1AC0CE6C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43936"/>
        <c:axId val="8714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9D-4531-9ECA-1AC0CE6C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43936"/>
        <c:axId val="87145856"/>
      </c:lineChart>
      <c:dateAx>
        <c:axId val="8714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87145856"/>
        <c:crosses val="autoZero"/>
        <c:auto val="1"/>
        <c:lblOffset val="100"/>
        <c:baseTimeUnit val="years"/>
      </c:dateAx>
      <c:valAx>
        <c:axId val="8714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14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81.2</c:v>
                </c:pt>
                <c:pt idx="1">
                  <c:v>81.22</c:v>
                </c:pt>
                <c:pt idx="2">
                  <c:v>81.92</c:v>
                </c:pt>
                <c:pt idx="3">
                  <c:v>82.05</c:v>
                </c:pt>
                <c:pt idx="4">
                  <c:v>83.03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AC-4351-B225-928DFA035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60256"/>
        <c:axId val="8936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AC-4351-B225-928DFA035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60256"/>
        <c:axId val="89366528"/>
      </c:lineChart>
      <c:dateAx>
        <c:axId val="893602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89366528"/>
        <c:crosses val="autoZero"/>
        <c:auto val="1"/>
        <c:lblOffset val="100"/>
        <c:baseTimeUnit val="years"/>
      </c:dateAx>
      <c:valAx>
        <c:axId val="8936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6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104.18</c:v>
                </c:pt>
                <c:pt idx="1">
                  <c:v>107.39</c:v>
                </c:pt>
                <c:pt idx="2">
                  <c:v>100.11</c:v>
                </c:pt>
                <c:pt idx="3">
                  <c:v>102.88</c:v>
                </c:pt>
                <c:pt idx="4">
                  <c:v>100.76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24-4348-A4AA-4D813255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8960"/>
        <c:axId val="7521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24-4348-A4AA-4D813255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08960"/>
        <c:axId val="75215232"/>
      </c:lineChart>
      <c:dateAx>
        <c:axId val="75208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5215232"/>
        <c:crosses val="autoZero"/>
        <c:auto val="1"/>
        <c:lblOffset val="100"/>
        <c:baseTimeUnit val="years"/>
      </c:dateAx>
      <c:valAx>
        <c:axId val="7521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0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8F-4886-BFF1-35EC9852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41536"/>
        <c:axId val="7624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8F-4886-BFF1-35EC9852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41536"/>
        <c:axId val="76247808"/>
      </c:lineChart>
      <c:dateAx>
        <c:axId val="762415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6247808"/>
        <c:crosses val="autoZero"/>
        <c:auto val="1"/>
        <c:lblOffset val="100"/>
        <c:baseTimeUnit val="years"/>
      </c:dateAx>
      <c:valAx>
        <c:axId val="7624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24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94-4EB9-BEEA-4727A2453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82880"/>
        <c:axId val="7773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94-4EB9-BEEA-4727A2453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82880"/>
        <c:axId val="77730944"/>
      </c:lineChart>
      <c:dateAx>
        <c:axId val="76282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7730944"/>
        <c:crosses val="autoZero"/>
        <c:auto val="1"/>
        <c:lblOffset val="100"/>
        <c:baseTimeUnit val="years"/>
      </c:dateAx>
      <c:valAx>
        <c:axId val="7773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282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B3-4494-9FF6-1076A02F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78944"/>
        <c:axId val="7778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B3-4494-9FF6-1076A02F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78944"/>
        <c:axId val="77780864"/>
      </c:lineChart>
      <c:dateAx>
        <c:axId val="777789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7780864"/>
        <c:crosses val="autoZero"/>
        <c:auto val="1"/>
        <c:lblOffset val="100"/>
        <c:baseTimeUnit val="years"/>
      </c:dateAx>
      <c:valAx>
        <c:axId val="7778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778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A9-40DE-80E9-D3E31155A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82784"/>
        <c:axId val="79389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A9-40DE-80E9-D3E31155A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2784"/>
        <c:axId val="79389056"/>
      </c:lineChart>
      <c:dateAx>
        <c:axId val="793827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9389056"/>
        <c:crosses val="autoZero"/>
        <c:auto val="1"/>
        <c:lblOffset val="100"/>
        <c:baseTimeUnit val="years"/>
      </c:dateAx>
      <c:valAx>
        <c:axId val="79389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82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137.27000000000001</c:v>
                </c:pt>
                <c:pt idx="1">
                  <c:v>97.47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F4-4260-ADCB-F54E1F2A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02656"/>
        <c:axId val="7970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F4-4260-ADCB-F54E1F2A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02656"/>
        <c:axId val="79708928"/>
      </c:lineChart>
      <c:dateAx>
        <c:axId val="797026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9708928"/>
        <c:crosses val="autoZero"/>
        <c:auto val="1"/>
        <c:lblOffset val="100"/>
        <c:baseTimeUnit val="years"/>
      </c:dateAx>
      <c:valAx>
        <c:axId val="7970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702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108.59</c:v>
                </c:pt>
                <c:pt idx="1">
                  <c:v>117.64</c:v>
                </c:pt>
                <c:pt idx="2">
                  <c:v>97.7</c:v>
                </c:pt>
                <c:pt idx="3">
                  <c:v>88.19</c:v>
                </c:pt>
                <c:pt idx="4">
                  <c:v>90.69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B8-42F4-BF5E-29E6D015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7504"/>
        <c:axId val="7971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B8-42F4-BF5E-29E6D015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17504"/>
        <c:axId val="79719424"/>
      </c:lineChart>
      <c:dateAx>
        <c:axId val="797175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9719424"/>
        <c:crosses val="autoZero"/>
        <c:auto val="1"/>
        <c:lblOffset val="100"/>
        <c:baseTimeUnit val="years"/>
      </c:dateAx>
      <c:valAx>
        <c:axId val="7971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71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184.89</c:v>
                </c:pt>
                <c:pt idx="1">
                  <c:v>174.5</c:v>
                </c:pt>
                <c:pt idx="2">
                  <c:v>202.3</c:v>
                </c:pt>
                <c:pt idx="3">
                  <c:v>239.74</c:v>
                </c:pt>
                <c:pt idx="4">
                  <c:v>247.5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2-4D7C-A5AB-081E38B1E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10784"/>
        <c:axId val="8711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22-4D7C-A5AB-081E38B1E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10784"/>
        <c:axId val="87112704"/>
      </c:lineChart>
      <c:dateAx>
        <c:axId val="871107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87112704"/>
        <c:crosses val="autoZero"/>
        <c:auto val="1"/>
        <c:lblOffset val="100"/>
        <c:baseTimeUnit val="years"/>
      </c:dateAx>
      <c:valAx>
        <c:axId val="8711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11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3" zoomScaleNormal="100" workbookViewId="0">
      <selection activeCell="BH34" sqref="BH3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福島県　平田村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6036</v>
      </c>
      <c r="AM8" s="51"/>
      <c r="AN8" s="51"/>
      <c r="AO8" s="51"/>
      <c r="AP8" s="51"/>
      <c r="AQ8" s="51"/>
      <c r="AR8" s="51"/>
      <c r="AS8" s="51"/>
      <c r="AT8" s="46">
        <f>データ!T6</f>
        <v>93.42</v>
      </c>
      <c r="AU8" s="46"/>
      <c r="AV8" s="46"/>
      <c r="AW8" s="46"/>
      <c r="AX8" s="46"/>
      <c r="AY8" s="46"/>
      <c r="AZ8" s="46"/>
      <c r="BA8" s="46"/>
      <c r="BB8" s="46">
        <f>データ!U6</f>
        <v>64.61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31.76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4400</v>
      </c>
      <c r="AE10" s="51"/>
      <c r="AF10" s="51"/>
      <c r="AG10" s="51"/>
      <c r="AH10" s="51"/>
      <c r="AI10" s="51"/>
      <c r="AJ10" s="51"/>
      <c r="AK10" s="2"/>
      <c r="AL10" s="51">
        <f>データ!V6</f>
        <v>1897</v>
      </c>
      <c r="AM10" s="51"/>
      <c r="AN10" s="51"/>
      <c r="AO10" s="51"/>
      <c r="AP10" s="51"/>
      <c r="AQ10" s="51"/>
      <c r="AR10" s="51"/>
      <c r="AS10" s="51"/>
      <c r="AT10" s="46">
        <f>データ!W6</f>
        <v>2.17</v>
      </c>
      <c r="AU10" s="46"/>
      <c r="AV10" s="46"/>
      <c r="AW10" s="46"/>
      <c r="AX10" s="46"/>
      <c r="AY10" s="46"/>
      <c r="AZ10" s="46"/>
      <c r="BA10" s="46"/>
      <c r="BB10" s="46">
        <f>データ!X6</f>
        <v>874.19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43</v>
      </c>
      <c r="O86" s="26" t="str">
        <f>データ!EO6</f>
        <v>【0.02】</v>
      </c>
    </row>
  </sheetData>
  <sheetProtection algorithmName="SHA-512" hashValue="cb9dpPfsdRDGTQ/Ir4BjdLRJuB5WW/9RCGj15pmPlg3e17I+DOIEdEnEKHgObroqcRILnRuq063wWIYjS6q5LA==" saltValue="iEzq0utIZSWH5nzSaEF9q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75035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平田村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31.76</v>
      </c>
      <c r="Q6" s="34">
        <f t="shared" si="3"/>
        <v>100</v>
      </c>
      <c r="R6" s="34">
        <f t="shared" si="3"/>
        <v>4400</v>
      </c>
      <c r="S6" s="34">
        <f t="shared" si="3"/>
        <v>6036</v>
      </c>
      <c r="T6" s="34">
        <f t="shared" si="3"/>
        <v>93.42</v>
      </c>
      <c r="U6" s="34">
        <f t="shared" si="3"/>
        <v>64.61</v>
      </c>
      <c r="V6" s="34">
        <f t="shared" si="3"/>
        <v>1897</v>
      </c>
      <c r="W6" s="34">
        <f t="shared" si="3"/>
        <v>2.17</v>
      </c>
      <c r="X6" s="34">
        <f t="shared" si="3"/>
        <v>874.19</v>
      </c>
      <c r="Y6" s="35">
        <f>IF(Y7="",NA(),Y7)</f>
        <v>104.18</v>
      </c>
      <c r="Z6" s="35">
        <f t="shared" ref="Z6:AH6" si="4">IF(Z7="",NA(),Z7)</f>
        <v>107.39</v>
      </c>
      <c r="AA6" s="35">
        <f t="shared" si="4"/>
        <v>100.11</v>
      </c>
      <c r="AB6" s="35">
        <f t="shared" si="4"/>
        <v>102.88</v>
      </c>
      <c r="AC6" s="35">
        <f t="shared" si="4"/>
        <v>100.76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137.27000000000001</v>
      </c>
      <c r="BG6" s="35">
        <f t="shared" ref="BG6:BO6" si="7">IF(BG7="",NA(),BG7)</f>
        <v>97.47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108.59</v>
      </c>
      <c r="BR6" s="35">
        <f t="shared" ref="BR6:BZ6" si="8">IF(BR7="",NA(),BR7)</f>
        <v>117.64</v>
      </c>
      <c r="BS6" s="35">
        <f t="shared" si="8"/>
        <v>97.7</v>
      </c>
      <c r="BT6" s="35">
        <f t="shared" si="8"/>
        <v>88.19</v>
      </c>
      <c r="BU6" s="35">
        <f t="shared" si="8"/>
        <v>90.69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184.89</v>
      </c>
      <c r="CC6" s="35">
        <f t="shared" ref="CC6:CK6" si="9">IF(CC7="",NA(),CC7)</f>
        <v>174.5</v>
      </c>
      <c r="CD6" s="35">
        <f t="shared" si="9"/>
        <v>202.3</v>
      </c>
      <c r="CE6" s="35">
        <f t="shared" si="9"/>
        <v>239.74</v>
      </c>
      <c r="CF6" s="35">
        <f t="shared" si="9"/>
        <v>247.5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52.99</v>
      </c>
      <c r="CN6" s="35">
        <f t="shared" ref="CN6:CV6" si="10">IF(CN7="",NA(),CN7)</f>
        <v>52.09</v>
      </c>
      <c r="CO6" s="35">
        <f t="shared" si="10"/>
        <v>51.85</v>
      </c>
      <c r="CP6" s="35">
        <f t="shared" si="10"/>
        <v>47.58</v>
      </c>
      <c r="CQ6" s="35">
        <f t="shared" si="10"/>
        <v>44.87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81.2</v>
      </c>
      <c r="CY6" s="35">
        <f t="shared" ref="CY6:DG6" si="11">IF(CY7="",NA(),CY7)</f>
        <v>81.22</v>
      </c>
      <c r="CZ6" s="35">
        <f t="shared" si="11"/>
        <v>81.92</v>
      </c>
      <c r="DA6" s="35">
        <f t="shared" si="11"/>
        <v>82.05</v>
      </c>
      <c r="DB6" s="35">
        <f t="shared" si="11"/>
        <v>83.03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75035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31.76</v>
      </c>
      <c r="Q7" s="38">
        <v>100</v>
      </c>
      <c r="R7" s="38">
        <v>4400</v>
      </c>
      <c r="S7" s="38">
        <v>6036</v>
      </c>
      <c r="T7" s="38">
        <v>93.42</v>
      </c>
      <c r="U7" s="38">
        <v>64.61</v>
      </c>
      <c r="V7" s="38">
        <v>1897</v>
      </c>
      <c r="W7" s="38">
        <v>2.17</v>
      </c>
      <c r="X7" s="38">
        <v>874.19</v>
      </c>
      <c r="Y7" s="38">
        <v>104.18</v>
      </c>
      <c r="Z7" s="38">
        <v>107.39</v>
      </c>
      <c r="AA7" s="38">
        <v>100.11</v>
      </c>
      <c r="AB7" s="38">
        <v>102.88</v>
      </c>
      <c r="AC7" s="38">
        <v>100.76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137.27000000000001</v>
      </c>
      <c r="BG7" s="38">
        <v>97.47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108.59</v>
      </c>
      <c r="BR7" s="38">
        <v>117.64</v>
      </c>
      <c r="BS7" s="38">
        <v>97.7</v>
      </c>
      <c r="BT7" s="38">
        <v>88.19</v>
      </c>
      <c r="BU7" s="38">
        <v>90.69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184.89</v>
      </c>
      <c r="CC7" s="38">
        <v>174.5</v>
      </c>
      <c r="CD7" s="38">
        <v>202.3</v>
      </c>
      <c r="CE7" s="38">
        <v>239.74</v>
      </c>
      <c r="CF7" s="38">
        <v>247.5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52.99</v>
      </c>
      <c r="CN7" s="38">
        <v>52.09</v>
      </c>
      <c r="CO7" s="38">
        <v>51.85</v>
      </c>
      <c r="CP7" s="38">
        <v>47.58</v>
      </c>
      <c r="CQ7" s="38">
        <v>44.87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81.2</v>
      </c>
      <c r="CY7" s="38">
        <v>81.22</v>
      </c>
      <c r="CZ7" s="38">
        <v>81.92</v>
      </c>
      <c r="DA7" s="38">
        <v>82.05</v>
      </c>
      <c r="DB7" s="38">
        <v>83.03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113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