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財政課\非公開\09_その他の事業\06_公営企業関係\08_経営比較分析表\R2\03_県回答\"/>
    </mc:Choice>
  </mc:AlternateContent>
  <workbookProtection workbookAlgorithmName="SHA-512" workbookHashValue="VB45u2EMLEm7x8psiJNC7EOW7q6H30bwQnEyJ9RGdkng0hZaDlFUJY23ElMXiFZcltwctNkBzx/LXMHHgldoxA==" workbookSaltValue="xQX7BLe9e4P+ir1r6dham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<sst xmlns="http://schemas.openxmlformats.org/spreadsheetml/2006/main" count="228" uniqueCount="113">
  <si>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</si>
  <si>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</si>
  <si>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</si>
  <si>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</si>
  <si>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</si>
  <si>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</si>
  <si>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</si>
  <si>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</si>
  <si>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</si>
  <si>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</si>
  <si>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</si>
  <si>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</si>
  <si>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</si>
  <si>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</si>
  <si>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</si>
  <si>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</si>
  <si>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</si>
  <si>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</si>
  <si>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</si>
  <si>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</si>
  <si>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</si>
  <si>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</si>
  <si>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</si>
  <si>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</si>
  <si>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</si>
  <si>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</si>
  <si>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</si>
  <si>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</si>
  <si>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</si>
  <si>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</si>
  <si>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</si>
  <si>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</si>
  <si>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</si>
  <si>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</si>
  <si>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</si>
  <si>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</si>
  <si>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</si>
  <si>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</si>
  <si>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</si>
  <si>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</si>
  <si>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</si>
  <si>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</si>
  <si>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</si>
  <si>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</si>
  <si>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</si>
  <si>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</si>
  <si>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</si>
  <si>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</si>
  <si>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</si>
  <si>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</si>
  <si>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</si>
  <si>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</si>
  <si>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</si>
  <si>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</si>
  <si>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</si>
  <si>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</si>
  <si>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</si>
  <si>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</si>
  <si>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</si>
  <si>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</si>
  <si>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</si>
  <si>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</si>
  <si>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</si>
  <si>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</si>
  <si>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</si>
  <si>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</si>
  <si>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</si>
  <si>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</si>
  <si>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</si>
  <si>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</si>
  <si>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</si>
  <si>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</si>
  <si>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</si>
  <si>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</si>
  <si>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</si>
  <si>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</si>
  <si>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</si>
  <si>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</si>
  <si>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</si>
  <si>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</si>
  <si>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</si>
  <si>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</si>
  <si>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</si>
  <si>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</si>
  <si>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</si>
  <si>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</si>
  <si>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</si>
  <si>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</si>
  <si>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</si>
  <si>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</si>
  <si>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</si>
  <si>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</si>
  <si>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</si>
  <si>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</si>
  <si>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</si>
  <si>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</si>
  <si>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</si>
  <si>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</si>
  <si>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</si>
  <si>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</si>
  <si>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</si>
  <si>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</si>
  <si>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</si>
  <si>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</si>
  <si>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</si>
  <si>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</si>
  <si>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</si>
  <si>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</si>
  <si>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</si>
  <si>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</si>
  <si>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①経常収支比率については、平成29年度の料金改定伴い平成30年度から100％を上回っているものの、有収水量が減少傾向にあることから、今後も収益の確保と経費の削減に努めていく必要がある。
②累積欠損金比率については、現在は発生していない。
③流動比率については、上昇傾向にあるものの、今後は浄水場更新整備のために借入した企業債の償還が始まることから、さらなる財政基盤の強化に取り組んでいく必要がある。
④企業債残高対給水収益比率については、新規に発行する企業債の額を元金償還額以下に抑える取り組みを行っていることから残高は低減しており、数値は減少傾向となっている。
⑤料金回収率については、100％を上回っているものの、給水原価費用の増加及び有収水量の減少により前年度と比べ数値は減少している。
⑥給水原価については、費用の増加や有収水量が減少している状況にあることから類似団体と比較して高い水準にある。
⑦施設利用率については、平成30年度に浄水場のダウンサイジングを行ったことにより大きく改善している。
⑧有収率については、有収水量の減少等に伴い年々低下している。人口減少により今後も有収水量は減少するものと見込まれることから、有収率の向上に向け、計画的な管路の更新や、漏水の早期発見・早期修理に取組んでいる。</t>
    <rPh sb="1" eb="3">
      <t>ケイジョウ</t>
    </rPh>
    <rPh sb="3" eb="5">
      <t>シュウシ</t>
    </rPh>
    <rPh sb="5" eb="7">
      <t>ヒリツ</t>
    </rPh>
    <rPh sb="13" eb="15">
      <t>ヘイセイ</t>
    </rPh>
    <rPh sb="17" eb="19">
      <t>ネンド</t>
    </rPh>
    <rPh sb="20" eb="22">
      <t>リョウキン</t>
    </rPh>
    <rPh sb="22" eb="24">
      <t>カイテイ</t>
    </rPh>
    <rPh sb="24" eb="25">
      <t>トモナ</t>
    </rPh>
    <rPh sb="26" eb="28">
      <t>ヘイセイ</t>
    </rPh>
    <rPh sb="30" eb="32">
      <t>ネンド</t>
    </rPh>
    <rPh sb="39" eb="41">
      <t>ウワマワ</t>
    </rPh>
    <rPh sb="49" eb="51">
      <t>ユウシュウ</t>
    </rPh>
    <rPh sb="51" eb="53">
      <t>スイリョウ</t>
    </rPh>
    <rPh sb="54" eb="56">
      <t>ゲンショウ</t>
    </rPh>
    <rPh sb="56" eb="58">
      <t>ケイコウ</t>
    </rPh>
    <rPh sb="66" eb="68">
      <t>コンゴ</t>
    </rPh>
    <rPh sb="69" eb="71">
      <t>シュウエキ</t>
    </rPh>
    <rPh sb="72" eb="74">
      <t>カクホ</t>
    </rPh>
    <rPh sb="75" eb="77">
      <t>ケイヒ</t>
    </rPh>
    <rPh sb="78" eb="80">
      <t>サクゲン</t>
    </rPh>
    <rPh sb="81" eb="82">
      <t>ツト</t>
    </rPh>
    <rPh sb="86" eb="88">
      <t>ヒツヨウ</t>
    </rPh>
    <rPh sb="94" eb="96">
      <t>ルイセキ</t>
    </rPh>
    <rPh sb="96" eb="98">
      <t>ケッソン</t>
    </rPh>
    <rPh sb="98" eb="99">
      <t>キン</t>
    </rPh>
    <rPh sb="99" eb="101">
      <t>ヒリツ</t>
    </rPh>
    <rPh sb="107" eb="109">
      <t>ゲンザイ</t>
    </rPh>
    <rPh sb="110" eb="112">
      <t>ハッセイ</t>
    </rPh>
    <rPh sb="120" eb="122">
      <t>リュウドウ</t>
    </rPh>
    <rPh sb="122" eb="124">
      <t>ヒリツ</t>
    </rPh>
    <rPh sb="141" eb="143">
      <t>コンゴ</t>
    </rPh>
    <rPh sb="144" eb="147">
      <t>ジョウスイジョウ</t>
    </rPh>
    <rPh sb="147" eb="149">
      <t>コウシン</t>
    </rPh>
    <rPh sb="149" eb="151">
      <t>セイビ</t>
    </rPh>
    <rPh sb="155" eb="157">
      <t>カリイレ</t>
    </rPh>
    <rPh sb="159" eb="161">
      <t>キギョウ</t>
    </rPh>
    <rPh sb="161" eb="162">
      <t>サイ</t>
    </rPh>
    <rPh sb="163" eb="165">
      <t>ショウカン</t>
    </rPh>
    <rPh sb="166" eb="167">
      <t>ハジ</t>
    </rPh>
    <rPh sb="178" eb="180">
      <t>ザイセイ</t>
    </rPh>
    <rPh sb="180" eb="182">
      <t>キバン</t>
    </rPh>
    <rPh sb="183" eb="185">
      <t>キョウカ</t>
    </rPh>
    <rPh sb="186" eb="187">
      <t>ト</t>
    </rPh>
    <rPh sb="188" eb="189">
      <t>ク</t>
    </rPh>
    <rPh sb="193" eb="195">
      <t>ヒツヨウ</t>
    </rPh>
    <rPh sb="206" eb="207">
      <t>タイ</t>
    </rPh>
    <rPh sb="207" eb="209">
      <t>キュウスイ</t>
    </rPh>
    <rPh sb="209" eb="211">
      <t>シュウエキ</t>
    </rPh>
    <rPh sb="211" eb="213">
      <t>ヒリツ</t>
    </rPh>
    <rPh sb="222" eb="224">
      <t>ハッコウ</t>
    </rPh>
    <rPh sb="226" eb="228">
      <t>キギョウ</t>
    </rPh>
    <rPh sb="228" eb="229">
      <t>サイ</t>
    </rPh>
    <rPh sb="230" eb="231">
      <t>ガク</t>
    </rPh>
    <rPh sb="232" eb="234">
      <t>ガンキン</t>
    </rPh>
    <rPh sb="234" eb="236">
      <t>ショウカン</t>
    </rPh>
    <rPh sb="236" eb="237">
      <t>ガク</t>
    </rPh>
    <rPh sb="237" eb="239">
      <t>イカ</t>
    </rPh>
    <rPh sb="240" eb="241">
      <t>オサ</t>
    </rPh>
    <rPh sb="243" eb="244">
      <t>ト</t>
    </rPh>
    <rPh sb="245" eb="246">
      <t>ク</t>
    </rPh>
    <rPh sb="248" eb="249">
      <t>オコナ</t>
    </rPh>
    <rPh sb="257" eb="259">
      <t>ザンダカ</t>
    </rPh>
    <rPh sb="260" eb="262">
      <t>テイゲン</t>
    </rPh>
    <rPh sb="267" eb="269">
      <t>スウチ</t>
    </rPh>
    <rPh sb="270" eb="272">
      <t>ゲンショウ</t>
    </rPh>
    <rPh sb="272" eb="274">
      <t>ケイコウ</t>
    </rPh>
    <rPh sb="283" eb="285">
      <t>リョウキン</t>
    </rPh>
    <rPh sb="285" eb="287">
      <t>カイシュウ</t>
    </rPh>
    <rPh sb="287" eb="288">
      <t>リツ</t>
    </rPh>
    <rPh sb="299" eb="301">
      <t>ウワマワ</t>
    </rPh>
    <rPh sb="320" eb="322">
      <t>ユウシュウ</t>
    </rPh>
    <rPh sb="322" eb="324">
      <t>スイリョウ</t>
    </rPh>
    <rPh sb="325" eb="327">
      <t>ゲンショウ</t>
    </rPh>
    <rPh sb="330" eb="333">
      <t>ゼンネンド</t>
    </rPh>
    <rPh sb="334" eb="335">
      <t>クラ</t>
    </rPh>
    <rPh sb="336" eb="338">
      <t>スウチ</t>
    </rPh>
    <rPh sb="339" eb="341">
      <t>ゲンショウ</t>
    </rPh>
    <rPh sb="348" eb="350">
      <t>キュウスイ</t>
    </rPh>
    <rPh sb="350" eb="352">
      <t>ゲンカ</t>
    </rPh>
    <rPh sb="358" eb="360">
      <t>ヒヨウ</t>
    </rPh>
    <rPh sb="361" eb="363">
      <t>ゾウカ</t>
    </rPh>
    <rPh sb="364" eb="368">
      <t>ユウシュウスイリョウ</t>
    </rPh>
    <rPh sb="369" eb="371">
      <t>ゲンショウ</t>
    </rPh>
    <rPh sb="375" eb="377">
      <t>ジョウキョウ</t>
    </rPh>
    <rPh sb="395" eb="397">
      <t>スイジュン</t>
    </rPh>
    <rPh sb="403" eb="405">
      <t>シセツ</t>
    </rPh>
    <rPh sb="405" eb="407">
      <t>リヨウ</t>
    </rPh>
    <rPh sb="407" eb="408">
      <t>リツ</t>
    </rPh>
    <rPh sb="414" eb="416">
      <t>ヘイセイ</t>
    </rPh>
    <rPh sb="418" eb="420">
      <t>ネンド</t>
    </rPh>
    <rPh sb="421" eb="424">
      <t>ジョウスイジョウ</t>
    </rPh>
    <rPh sb="434" eb="435">
      <t>オコナ</t>
    </rPh>
    <rPh sb="442" eb="443">
      <t>オオ</t>
    </rPh>
    <rPh sb="445" eb="447">
      <t>カイゼン</t>
    </rPh>
    <rPh sb="454" eb="457">
      <t>ユウシュウリツ</t>
    </rPh>
    <rPh sb="463" eb="465">
      <t>ユウシュウ</t>
    </rPh>
    <rPh sb="470" eb="471">
      <t>トウ</t>
    </rPh>
    <rPh sb="474" eb="476">
      <t>ネンネン</t>
    </rPh>
    <rPh sb="476" eb="478">
      <t>テイカ</t>
    </rPh>
    <rPh sb="483" eb="485">
      <t>ジンコウ</t>
    </rPh>
    <rPh sb="485" eb="487">
      <t>ゲンショウ</t>
    </rPh>
    <rPh sb="490" eb="492">
      <t>コンゴ</t>
    </rPh>
    <rPh sb="493" eb="495">
      <t>ユウシュウ</t>
    </rPh>
    <rPh sb="495" eb="497">
      <t>スイリョウ</t>
    </rPh>
    <rPh sb="498" eb="500">
      <t>ゲンショウ</t>
    </rPh>
    <rPh sb="505" eb="507">
      <t>ミコ</t>
    </rPh>
    <rPh sb="515" eb="517">
      <t>ユウシュウ</t>
    </rPh>
    <rPh sb="517" eb="518">
      <t>リツ</t>
    </rPh>
    <rPh sb="519" eb="521">
      <t>コウジョウ</t>
    </rPh>
    <rPh sb="522" eb="523">
      <t>ム</t>
    </rPh>
    <rPh sb="525" eb="528">
      <t>ケイカクテキ</t>
    </rPh>
    <rPh sb="529" eb="531">
      <t>カンロ</t>
    </rPh>
    <rPh sb="532" eb="534">
      <t>コウシン</t>
    </rPh>
    <rPh sb="549" eb="551">
      <t>トリク</t>
    </rPh>
    <phoneticPr fontId="4"/>
  </si>
  <si>
    <t>①有形固定資産減価償却率については、滝沢浄水場の更新により大きく減少したものの、他の浄水場や管路の老朽化も進んでいるため、上昇傾向にある。
②管路経年化率及び③管路更新率については、計画的な老朽管の更新を進めているが、類似団体と比較して低い水準にある。今後、法定耐用年数に達する管路の増加が見込まれており、施設を維持していく上での課題となっている。
こうした現状を踏まえ、施設整備アクションプランの策定を進めており、老朽管路等の更新を始めとした施設整備について、計画の見直しを行っているところである。</t>
    <rPh sb="1" eb="7">
      <t>ユウケイコテイシサン</t>
    </rPh>
    <rPh sb="7" eb="9">
      <t>ゲンカ</t>
    </rPh>
    <rPh sb="9" eb="11">
      <t>ショウキャク</t>
    </rPh>
    <rPh sb="11" eb="12">
      <t>リツ</t>
    </rPh>
    <rPh sb="18" eb="20">
      <t>タキザワ</t>
    </rPh>
    <rPh sb="20" eb="23">
      <t>ジョウスイジョウ</t>
    </rPh>
    <rPh sb="24" eb="26">
      <t>コウシン</t>
    </rPh>
    <rPh sb="29" eb="30">
      <t>オオ</t>
    </rPh>
    <rPh sb="32" eb="34">
      <t>ゲンショウ</t>
    </rPh>
    <rPh sb="40" eb="41">
      <t>タ</t>
    </rPh>
    <rPh sb="42" eb="45">
      <t>ジョウスイジョウ</t>
    </rPh>
    <rPh sb="46" eb="48">
      <t>カンロ</t>
    </rPh>
    <rPh sb="49" eb="52">
      <t>ロウキュウカ</t>
    </rPh>
    <rPh sb="53" eb="54">
      <t>スス</t>
    </rPh>
    <rPh sb="61" eb="63">
      <t>ジョウショウ</t>
    </rPh>
    <rPh sb="63" eb="65">
      <t>ケイコウ</t>
    </rPh>
    <rPh sb="71" eb="73">
      <t>カンロ</t>
    </rPh>
    <rPh sb="73" eb="76">
      <t>ケイネンカ</t>
    </rPh>
    <rPh sb="76" eb="77">
      <t>リツ</t>
    </rPh>
    <rPh sb="77" eb="78">
      <t>オヨ</t>
    </rPh>
    <rPh sb="80" eb="82">
      <t>カンロ</t>
    </rPh>
    <rPh sb="82" eb="84">
      <t>コウシン</t>
    </rPh>
    <rPh sb="84" eb="85">
      <t>リツ</t>
    </rPh>
    <rPh sb="91" eb="94">
      <t>ケイカクテキ</t>
    </rPh>
    <rPh sb="95" eb="97">
      <t>ロウキュウ</t>
    </rPh>
    <rPh sb="97" eb="98">
      <t>カン</t>
    </rPh>
    <rPh sb="99" eb="101">
      <t>コウシン</t>
    </rPh>
    <rPh sb="102" eb="103">
      <t>スス</t>
    </rPh>
    <rPh sb="109" eb="111">
      <t>ルイジ</t>
    </rPh>
    <rPh sb="111" eb="113">
      <t>ダンタイ</t>
    </rPh>
    <rPh sb="114" eb="116">
      <t>ヒカク</t>
    </rPh>
    <rPh sb="118" eb="119">
      <t>ヒク</t>
    </rPh>
    <rPh sb="120" eb="122">
      <t>スイジュン</t>
    </rPh>
    <rPh sb="126" eb="128">
      <t>コンゴ</t>
    </rPh>
    <rPh sb="129" eb="131">
      <t>ホウテイ</t>
    </rPh>
    <rPh sb="131" eb="133">
      <t>タイヨウ</t>
    </rPh>
    <rPh sb="133" eb="135">
      <t>ネンスウ</t>
    </rPh>
    <rPh sb="136" eb="137">
      <t>タッ</t>
    </rPh>
    <rPh sb="139" eb="141">
      <t>カンロ</t>
    </rPh>
    <rPh sb="142" eb="144">
      <t>ゾウカ</t>
    </rPh>
    <rPh sb="145" eb="147">
      <t>ミコ</t>
    </rPh>
    <rPh sb="153" eb="155">
      <t>シセツ</t>
    </rPh>
    <rPh sb="156" eb="158">
      <t>イジ</t>
    </rPh>
    <rPh sb="162" eb="163">
      <t>ウエ</t>
    </rPh>
    <rPh sb="165" eb="167">
      <t>カダイ</t>
    </rPh>
    <rPh sb="179" eb="181">
      <t>ゲンジョウ</t>
    </rPh>
    <rPh sb="182" eb="183">
      <t>フ</t>
    </rPh>
    <phoneticPr fontId="4"/>
  </si>
  <si>
    <t>　平成29年に料金改定を行ったことにより、平成30年度から利益の確保は図られたが、利用者の節水意識の向上や節水機器の普及、人口減少等の影響により料金改定時に見込んだほどの利益は確保できていない状況である。
　効率的な経営を行う上で、有収率が減少傾向にあることも課題であり、計画的な管路の更新や、漏水の早期発見・早期修理に努めていく。
　老朽化の状況については、管路の経年化が進み水道施設の更新需要が高まる一方で、限られた財源の中で、より効率的な施設更新を進めていかなければならない。
　今年度、新たに実施したAIを用いた配水管路劣化診断の結果を策定中の管路更新計画に反映させ、より確実性のあるものとし、それに基づいて更新需要の平準化を図りながら、計画的な施設更新を行っていく。</t>
    <rPh sb="1" eb="3">
      <t>ヘイセイ</t>
    </rPh>
    <rPh sb="5" eb="6">
      <t>ネン</t>
    </rPh>
    <rPh sb="7" eb="9">
      <t>リョウキン</t>
    </rPh>
    <rPh sb="9" eb="11">
      <t>カイテイ</t>
    </rPh>
    <rPh sb="12" eb="13">
      <t>オコナ</t>
    </rPh>
    <rPh sb="21" eb="23">
      <t>ヘイセイ</t>
    </rPh>
    <rPh sb="25" eb="27">
      <t>ネンド</t>
    </rPh>
    <rPh sb="41" eb="44">
      <t>リヨウシャ</t>
    </rPh>
    <rPh sb="45" eb="47">
      <t>セッスイ</t>
    </rPh>
    <rPh sb="47" eb="49">
      <t>イシキ</t>
    </rPh>
    <rPh sb="50" eb="52">
      <t>コウジョウ</t>
    </rPh>
    <rPh sb="53" eb="55">
      <t>セッスイ</t>
    </rPh>
    <rPh sb="55" eb="57">
      <t>キキ</t>
    </rPh>
    <rPh sb="58" eb="60">
      <t>フキュウ</t>
    </rPh>
    <rPh sb="61" eb="63">
      <t>ジンコウ</t>
    </rPh>
    <rPh sb="63" eb="65">
      <t>ゲンショウ</t>
    </rPh>
    <rPh sb="65" eb="66">
      <t>トウ</t>
    </rPh>
    <rPh sb="67" eb="69">
      <t>エイキョウ</t>
    </rPh>
    <rPh sb="72" eb="74">
      <t>リョウキン</t>
    </rPh>
    <rPh sb="74" eb="76">
      <t>カイテイ</t>
    </rPh>
    <rPh sb="76" eb="77">
      <t>ジ</t>
    </rPh>
    <rPh sb="78" eb="80">
      <t>ミコ</t>
    </rPh>
    <rPh sb="85" eb="87">
      <t>リエキ</t>
    </rPh>
    <rPh sb="88" eb="90">
      <t>カクホ</t>
    </rPh>
    <rPh sb="96" eb="98">
      <t>ジョウキョウ</t>
    </rPh>
    <rPh sb="104" eb="107">
      <t>コウリツテキ</t>
    </rPh>
    <rPh sb="108" eb="110">
      <t>ケイエイ</t>
    </rPh>
    <rPh sb="111" eb="112">
      <t>オコナ</t>
    </rPh>
    <rPh sb="113" eb="114">
      <t>ウエ</t>
    </rPh>
    <rPh sb="116" eb="119">
      <t>ユウシュウリツ</t>
    </rPh>
    <rPh sb="120" eb="122">
      <t>ゲンショウ</t>
    </rPh>
    <rPh sb="122" eb="124">
      <t>ケイコウ</t>
    </rPh>
    <rPh sb="130" eb="132">
      <t>カダイ</t>
    </rPh>
    <rPh sb="136" eb="139">
      <t>ケイカクテキ</t>
    </rPh>
    <rPh sb="140" eb="142">
      <t>カンロ</t>
    </rPh>
    <rPh sb="143" eb="145">
      <t>コウシン</t>
    </rPh>
    <rPh sb="147" eb="149">
      <t>ロウスイ</t>
    </rPh>
    <rPh sb="150" eb="152">
      <t>ソウキ</t>
    </rPh>
    <rPh sb="152" eb="154">
      <t>ハッケン</t>
    </rPh>
    <rPh sb="155" eb="157">
      <t>ソウキ</t>
    </rPh>
    <rPh sb="157" eb="159">
      <t>シュウリ</t>
    </rPh>
    <rPh sb="160" eb="161">
      <t>ツト</t>
    </rPh>
    <rPh sb="168" eb="171">
      <t>ロウキュウカ</t>
    </rPh>
    <rPh sb="172" eb="174">
      <t>ジョウキョウ</t>
    </rPh>
    <rPh sb="180" eb="182">
      <t>カンロ</t>
    </rPh>
    <rPh sb="183" eb="186">
      <t>ケイネンカ</t>
    </rPh>
    <rPh sb="187" eb="188">
      <t>スス</t>
    </rPh>
    <rPh sb="189" eb="191">
      <t>スイドウ</t>
    </rPh>
    <rPh sb="191" eb="193">
      <t>シセツ</t>
    </rPh>
    <rPh sb="194" eb="196">
      <t>コウシン</t>
    </rPh>
    <rPh sb="196" eb="198">
      <t>ジュヨウ</t>
    </rPh>
    <rPh sb="199" eb="200">
      <t>タカ</t>
    </rPh>
    <rPh sb="202" eb="204">
      <t>イッポウ</t>
    </rPh>
    <rPh sb="206" eb="207">
      <t>カギ</t>
    </rPh>
    <rPh sb="210" eb="212">
      <t>ザイゲン</t>
    </rPh>
    <rPh sb="213" eb="214">
      <t>ナカ</t>
    </rPh>
    <rPh sb="218" eb="221">
      <t>コウリツテキ</t>
    </rPh>
    <rPh sb="222" eb="224">
      <t>シセツ</t>
    </rPh>
    <rPh sb="224" eb="226">
      <t>コウシン</t>
    </rPh>
    <rPh sb="227" eb="228">
      <t>スス</t>
    </rPh>
    <rPh sb="243" eb="246">
      <t>コンネンド</t>
    </rPh>
    <rPh sb="247" eb="248">
      <t>アラ</t>
    </rPh>
    <rPh sb="250" eb="252">
      <t>ジッシ</t>
    </rPh>
    <rPh sb="257" eb="258">
      <t>モチ</t>
    </rPh>
    <rPh sb="260" eb="263">
      <t>ハイスイカン</t>
    </rPh>
    <rPh sb="263" eb="264">
      <t>ロ</t>
    </rPh>
    <rPh sb="264" eb="266">
      <t>レッカ</t>
    </rPh>
    <rPh sb="266" eb="268">
      <t>シンダン</t>
    </rPh>
    <rPh sb="269" eb="271">
      <t>ケッカ</t>
    </rPh>
    <rPh sb="272" eb="275">
      <t>サクテイチュウ</t>
    </rPh>
    <rPh sb="276" eb="278">
      <t>カンロ</t>
    </rPh>
    <rPh sb="278" eb="280">
      <t>コウシン</t>
    </rPh>
    <rPh sb="280" eb="282">
      <t>ケイカク</t>
    </rPh>
    <rPh sb="283" eb="285">
      <t>ハンエイ</t>
    </rPh>
    <rPh sb="290" eb="293">
      <t>カクジツセイ</t>
    </rPh>
    <rPh sb="304" eb="305">
      <t>モト</t>
    </rPh>
    <rPh sb="308" eb="310">
      <t>コウシン</t>
    </rPh>
    <rPh sb="310" eb="312">
      <t>ジュヨウ</t>
    </rPh>
    <rPh sb="313" eb="316">
      <t>ヘイジュンカ</t>
    </rPh>
    <rPh sb="317" eb="318">
      <t>ハカ</t>
    </rPh>
    <rPh sb="323" eb="326">
      <t>ケイカクテキ</t>
    </rPh>
    <rPh sb="327" eb="329">
      <t>シセツ</t>
    </rPh>
    <rPh sb="329" eb="331">
      <t>コウシン</t>
    </rPh>
    <rPh sb="332" eb="33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</si>
</sst>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4.54</c:v>
                </c:pt>
                <c:pt idx="1">
                  <c:v>0.88</c:v>
                </c:pt>
                <c:pt idx="2">
                  <c:v>0.35</c:v>
                </c:pt>
                <c:pt idx="3">
                  <c:v>0.4</c:v>
                </c:pt>
                <c:pt idx="4">
                  <c:v>0.37</c:v>
                </c:pt>
              </c:numCache>
            </c:numRef>
          </c:val>
          <c:extLst>
            <c:ext xmlns:c16="http://schemas.microsoft.com/office/drawing/2014/chart" uri="{C3380CC4-5D6E-409C-BE32-E72D297353CC}">
              <c16:uniqueId val="{00000000-7BFB-4565-9598-ADD286F3ED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7BFB-4565-9598-ADD286F3ED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46.44</c:v>
                </c:pt>
                <c:pt idx="1">
                  <c:v>45.38</c:v>
                </c:pt>
                <c:pt idx="2">
                  <c:v>46.45</c:v>
                </c:pt>
                <c:pt idx="3">
                  <c:v>63.21</c:v>
                </c:pt>
                <c:pt idx="4">
                  <c:v>61.43</c:v>
                </c:pt>
              </c:numCache>
            </c:numRef>
          </c:val>
          <c:extLst>
            <c:ext xmlns:c16="http://schemas.microsoft.com/office/drawing/2014/chart" uri="{C3380CC4-5D6E-409C-BE32-E72D297353CC}">
              <c16:uniqueId val="{00000000-84A4-4E97-A4E7-CF684F674F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84A4-4E97-A4E7-CF684F674F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84.85</c:v>
                </c:pt>
                <c:pt idx="1">
                  <c:v>86.7</c:v>
                </c:pt>
                <c:pt idx="2">
                  <c:v>85.47</c:v>
                </c:pt>
                <c:pt idx="3">
                  <c:v>83.87</c:v>
                </c:pt>
                <c:pt idx="4">
                  <c:v>82.47</c:v>
                </c:pt>
              </c:numCache>
            </c:numRef>
          </c:val>
          <c:extLst>
            <c:ext xmlns:c16="http://schemas.microsoft.com/office/drawing/2014/chart" uri="{C3380CC4-5D6E-409C-BE32-E72D297353CC}">
              <c16:uniqueId val="{00000000-7784-4218-A377-E8E14987E4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7784-4218-A377-E8E14987E4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99.52</c:v>
                </c:pt>
                <c:pt idx="1">
                  <c:v>99.35</c:v>
                </c:pt>
                <c:pt idx="2">
                  <c:v>94.49</c:v>
                </c:pt>
                <c:pt idx="3">
                  <c:v>111.01</c:v>
                </c:pt>
                <c:pt idx="4">
                  <c:v>105.68</c:v>
                </c:pt>
              </c:numCache>
            </c:numRef>
          </c:val>
          <c:extLst>
            <c:ext xmlns:c16="http://schemas.microsoft.com/office/drawing/2014/chart" uri="{C3380CC4-5D6E-409C-BE32-E72D297353CC}">
              <c16:uniqueId val="{00000000-E69F-433C-B0E8-E0881C6D50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E69F-433C-B0E8-E0881C6D50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47.73</c:v>
                </c:pt>
                <c:pt idx="1">
                  <c:v>49.48</c:v>
                </c:pt>
                <c:pt idx="2">
                  <c:v>43.65</c:v>
                </c:pt>
                <c:pt idx="3">
                  <c:v>45.51</c:v>
                </c:pt>
                <c:pt idx="4">
                  <c:v>47.11</c:v>
                </c:pt>
              </c:numCache>
            </c:numRef>
          </c:val>
          <c:extLst>
            <c:ext xmlns:c16="http://schemas.microsoft.com/office/drawing/2014/chart" uri="{C3380CC4-5D6E-409C-BE32-E72D297353CC}">
              <c16:uniqueId val="{00000000-4317-493B-8C5B-937DF2D6E9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4317-493B-8C5B-937DF2D6E9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3.91</c:v>
                </c:pt>
                <c:pt idx="1">
                  <c:v>3.94</c:v>
                </c:pt>
                <c:pt idx="2">
                  <c:v>4.0999999999999996</c:v>
                </c:pt>
                <c:pt idx="3">
                  <c:v>4.92</c:v>
                </c:pt>
                <c:pt idx="4">
                  <c:v>5.45</c:v>
                </c:pt>
              </c:numCache>
            </c:numRef>
          </c:val>
          <c:extLst>
            <c:ext xmlns:c16="http://schemas.microsoft.com/office/drawing/2014/chart" uri="{C3380CC4-5D6E-409C-BE32-E72D297353CC}">
              <c16:uniqueId val="{00000000-6ACC-45E5-B59E-77F51B3F38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6ACC-45E5-B59E-77F51B3F38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FA-4552-BC95-05E56EA318C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43FA-4552-BC95-05E56EA318C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244.19</c:v>
                </c:pt>
                <c:pt idx="1">
                  <c:v>193.65</c:v>
                </c:pt>
                <c:pt idx="2">
                  <c:v>126.7</c:v>
                </c:pt>
                <c:pt idx="3">
                  <c:v>174.23</c:v>
                </c:pt>
                <c:pt idx="4">
                  <c:v>233.77</c:v>
                </c:pt>
              </c:numCache>
            </c:numRef>
          </c:val>
          <c:extLst>
            <c:ext xmlns:c16="http://schemas.microsoft.com/office/drawing/2014/chart" uri="{C3380CC4-5D6E-409C-BE32-E72D297353CC}">
              <c16:uniqueId val="{00000000-5D64-4D03-9200-9A5E688E9A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5D64-4D03-9200-9A5E688E9A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444.65</c:v>
                </c:pt>
                <c:pt idx="1">
                  <c:v>484.26</c:v>
                </c:pt>
                <c:pt idx="2">
                  <c:v>407.76</c:v>
                </c:pt>
                <c:pt idx="3">
                  <c:v>391.8</c:v>
                </c:pt>
                <c:pt idx="4">
                  <c:v>402.88</c:v>
                </c:pt>
              </c:numCache>
            </c:numRef>
          </c:val>
          <c:extLst>
            <c:ext xmlns:c16="http://schemas.microsoft.com/office/drawing/2014/chart" uri="{C3380CC4-5D6E-409C-BE32-E72D297353CC}">
              <c16:uniqueId val="{00000000-5681-4C72-8E04-0D26302B20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5681-4C72-8E04-0D26302B20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93.13</c:v>
                </c:pt>
                <c:pt idx="1">
                  <c:v>94.15</c:v>
                </c:pt>
                <c:pt idx="2">
                  <c:v>90.3</c:v>
                </c:pt>
                <c:pt idx="3">
                  <c:v>106.59</c:v>
                </c:pt>
                <c:pt idx="4">
                  <c:v>100.61</c:v>
                </c:pt>
              </c:numCache>
            </c:numRef>
          </c:val>
          <c:extLst>
            <c:ext xmlns:c16="http://schemas.microsoft.com/office/drawing/2014/chart" uri="{C3380CC4-5D6E-409C-BE32-E72D297353CC}">
              <c16:uniqueId val="{00000000-A3E6-4726-A27D-7F3FEC2145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A3E6-4726-A27D-7F3FEC2145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190.71</c:v>
                </c:pt>
                <c:pt idx="1">
                  <c:v>187.79</c:v>
                </c:pt>
                <c:pt idx="2">
                  <c:v>229.77</c:v>
                </c:pt>
                <c:pt idx="3">
                  <c:v>203.86</c:v>
                </c:pt>
                <c:pt idx="4">
                  <c:v>217.14</c:v>
                </c:pt>
              </c:numCache>
            </c:numRef>
          </c:val>
          <c:extLst>
            <c:ext xmlns:c16="http://schemas.microsoft.com/office/drawing/2014/chart" uri="{C3380CC4-5D6E-409C-BE32-E72D297353CC}">
              <c16:uniqueId val="{00000000-4D5D-4260-85AA-DA4CC46C8F1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4D5D-4260-85AA-DA4CC46C8F1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46" zoomScale="90" zoomScaleNormal="9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福島県　会津若松市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自治体職員</v>
      </c>
      <c r="AE8" s="60"/>
      <c r="AF8" s="60"/>
      <c r="AG8" s="60"/>
      <c r="AH8" s="60"/>
      <c r="AI8" s="60"/>
      <c r="AJ8" s="60"/>
      <c r="AK8" s="4"/>
      <c r="AL8" s="61">
        <f>データ!$R$6</f>
        <v>118322</v>
      </c>
      <c r="AM8" s="61"/>
      <c r="AN8" s="61"/>
      <c r="AO8" s="61"/>
      <c r="AP8" s="61"/>
      <c r="AQ8" s="61"/>
      <c r="AR8" s="61"/>
      <c r="AS8" s="61"/>
      <c r="AT8" s="52">
        <f>データ!$S$6</f>
        <v>382.97</v>
      </c>
      <c r="AU8" s="53"/>
      <c r="AV8" s="53"/>
      <c r="AW8" s="53"/>
      <c r="AX8" s="53"/>
      <c r="AY8" s="53"/>
      <c r="AZ8" s="53"/>
      <c r="BA8" s="53"/>
      <c r="BB8" s="54">
        <f>データ!$T$6</f>
        <v>308.95999999999998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61.79</v>
      </c>
      <c r="J10" s="53"/>
      <c r="K10" s="53"/>
      <c r="L10" s="53"/>
      <c r="M10" s="53"/>
      <c r="N10" s="53"/>
      <c r="O10" s="64"/>
      <c r="P10" s="54">
        <f>データ!$P$6</f>
        <v>94.29</v>
      </c>
      <c r="Q10" s="54"/>
      <c r="R10" s="54"/>
      <c r="S10" s="54"/>
      <c r="T10" s="54"/>
      <c r="U10" s="54"/>
      <c r="V10" s="54"/>
      <c r="W10" s="61">
        <f>データ!$Q$6</f>
        <v>3652</v>
      </c>
      <c r="X10" s="61"/>
      <c r="Y10" s="61"/>
      <c r="Z10" s="61"/>
      <c r="AA10" s="61"/>
      <c r="AB10" s="61"/>
      <c r="AC10" s="61"/>
      <c r="AD10" s="2"/>
      <c r="AE10" s="2"/>
      <c r="AF10" s="2"/>
      <c r="AG10" s="2"/>
      <c r="AH10" s="4"/>
      <c r="AI10" s="4"/>
      <c r="AJ10" s="4"/>
      <c r="AK10" s="4"/>
      <c r="AL10" s="61">
        <f>データ!$U$6</f>
        <v>114734</v>
      </c>
      <c r="AM10" s="61"/>
      <c r="AN10" s="61"/>
      <c r="AO10" s="61"/>
      <c r="AP10" s="61"/>
      <c r="AQ10" s="61"/>
      <c r="AR10" s="61"/>
      <c r="AS10" s="61"/>
      <c r="AT10" s="52">
        <f>データ!$V$6</f>
        <v>137.11000000000001</v>
      </c>
      <c r="AU10" s="53"/>
      <c r="AV10" s="53"/>
      <c r="AW10" s="53"/>
      <c r="AX10" s="53"/>
      <c r="AY10" s="53"/>
      <c r="AZ10" s="53"/>
      <c r="BA10" s="53"/>
      <c r="BB10" s="54">
        <f>データ!$W$6</f>
        <v>836.8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ws0Lw9IU3ZqO0CRHoSTQyUqQmTIE7fK0ZSiuN8NXOEezrRaJgQwfhN68sSlah2crFr+Dbc18pa0B9WH8t3sxbw==" saltValue="nvh6PPTtsEUSQ8mpM/Pxg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72028</v>
      </c>
      <c r="D6" s="34">
        <f t="shared" si="3"/>
        <v>46</v>
      </c>
      <c r="E6" s="34">
        <f t="shared" si="3"/>
        <v>1</v>
      </c>
      <c r="F6" s="34">
        <f t="shared" si="3"/>
        <v>0</v>
      </c>
      <c r="G6" s="34">
        <f t="shared" si="3"/>
        <v>1</v>
      </c>
      <c r="H6" s="34" t="str">
        <f t="shared" si="3"/>
        <v>福島県　会津若松市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61.79</v>
      </c>
      <c r="P6" s="35">
        <f t="shared" si="3"/>
        <v>94.29</v>
      </c>
      <c r="Q6" s="35">
        <f t="shared" si="3"/>
        <v>3652</v>
      </c>
      <c r="R6" s="35">
        <f t="shared" si="3"/>
        <v>118322</v>
      </c>
      <c r="S6" s="35">
        <f t="shared" si="3"/>
        <v>382.97</v>
      </c>
      <c r="T6" s="35">
        <f t="shared" si="3"/>
        <v>308.95999999999998</v>
      </c>
      <c r="U6" s="35">
        <f t="shared" si="3"/>
        <v>114734</v>
      </c>
      <c r="V6" s="35">
        <f t="shared" si="3"/>
        <v>137.11000000000001</v>
      </c>
      <c r="W6" s="35">
        <f t="shared" si="3"/>
        <v>836.8</v>
      </c>
      <c r="X6" s="36">
        <f>IF(X7="",NA(),X7)</f>
        <v>99.52</v>
      </c>
      <c r="Y6" s="36">
        <f t="shared" ref="Y6:AG6" si="4">IF(Y7="",NA(),Y7)</f>
        <v>99.35</v>
      </c>
      <c r="Z6" s="36">
        <f t="shared" si="4"/>
        <v>94.49</v>
      </c>
      <c r="AA6" s="36">
        <f t="shared" si="4"/>
        <v>111.01</v>
      </c>
      <c r="AB6" s="36">
        <f t="shared" si="4"/>
        <v>105.68</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244.19</v>
      </c>
      <c r="AU6" s="36">
        <f t="shared" ref="AU6:BC6" si="6">IF(AU7="",NA(),AU7)</f>
        <v>193.65</v>
      </c>
      <c r="AV6" s="36">
        <f t="shared" si="6"/>
        <v>126.7</v>
      </c>
      <c r="AW6" s="36">
        <f t="shared" si="6"/>
        <v>174.23</v>
      </c>
      <c r="AX6" s="36">
        <f t="shared" si="6"/>
        <v>233.77</v>
      </c>
      <c r="AY6" s="36">
        <f t="shared" si="6"/>
        <v>352.05</v>
      </c>
      <c r="AZ6" s="36">
        <f t="shared" si="6"/>
        <v>349.04</v>
      </c>
      <c r="BA6" s="36">
        <f t="shared" si="6"/>
        <v>337.49</v>
      </c>
      <c r="BB6" s="36">
        <f t="shared" si="6"/>
        <v>335.6</v>
      </c>
      <c r="BC6" s="36">
        <f t="shared" si="6"/>
        <v>358.91</v>
      </c>
      <c r="BD6" s="35" t="str">
        <f>IF(BD7="","",IF(BD7="-","【-】","【"&amp;SUBSTITUTE(TEXT(BD7,"#,##0.00"),"-","△")&amp;"】"))</f>
        <v>【264.97】</v>
      </c>
      <c r="BE6" s="36">
        <f>IF(BE7="",NA(),BE7)</f>
        <v>444.65</v>
      </c>
      <c r="BF6" s="36">
        <f t="shared" ref="BF6:BN6" si="7">IF(BF7="",NA(),BF7)</f>
        <v>484.26</v>
      </c>
      <c r="BG6" s="36">
        <f t="shared" si="7"/>
        <v>407.76</v>
      </c>
      <c r="BH6" s="36">
        <f t="shared" si="7"/>
        <v>391.8</v>
      </c>
      <c r="BI6" s="36">
        <f t="shared" si="7"/>
        <v>402.88</v>
      </c>
      <c r="BJ6" s="36">
        <f t="shared" si="7"/>
        <v>250.76</v>
      </c>
      <c r="BK6" s="36">
        <f t="shared" si="7"/>
        <v>254.54</v>
      </c>
      <c r="BL6" s="36">
        <f t="shared" si="7"/>
        <v>265.92</v>
      </c>
      <c r="BM6" s="36">
        <f t="shared" si="7"/>
        <v>258.26</v>
      </c>
      <c r="BN6" s="36">
        <f t="shared" si="7"/>
        <v>247.27</v>
      </c>
      <c r="BO6" s="35" t="str">
        <f>IF(BO7="","",IF(BO7="-","【-】","【"&amp;SUBSTITUTE(TEXT(BO7,"#,##0.00"),"-","△")&amp;"】"))</f>
        <v>【266.61】</v>
      </c>
      <c r="BP6" s="36">
        <f>IF(BP7="",NA(),BP7)</f>
        <v>93.13</v>
      </c>
      <c r="BQ6" s="36">
        <f t="shared" ref="BQ6:BY6" si="8">IF(BQ7="",NA(),BQ7)</f>
        <v>94.15</v>
      </c>
      <c r="BR6" s="36">
        <f t="shared" si="8"/>
        <v>90.3</v>
      </c>
      <c r="BS6" s="36">
        <f t="shared" si="8"/>
        <v>106.59</v>
      </c>
      <c r="BT6" s="36">
        <f t="shared" si="8"/>
        <v>100.61</v>
      </c>
      <c r="BU6" s="36">
        <f t="shared" si="8"/>
        <v>106.69</v>
      </c>
      <c r="BV6" s="36">
        <f t="shared" si="8"/>
        <v>106.52</v>
      </c>
      <c r="BW6" s="36">
        <f t="shared" si="8"/>
        <v>105.86</v>
      </c>
      <c r="BX6" s="36">
        <f t="shared" si="8"/>
        <v>106.07</v>
      </c>
      <c r="BY6" s="36">
        <f t="shared" si="8"/>
        <v>105.34</v>
      </c>
      <c r="BZ6" s="35" t="str">
        <f>IF(BZ7="","",IF(BZ7="-","【-】","【"&amp;SUBSTITUTE(TEXT(BZ7,"#,##0.00"),"-","△")&amp;"】"))</f>
        <v>【103.24】</v>
      </c>
      <c r="CA6" s="36">
        <f>IF(CA7="",NA(),CA7)</f>
        <v>190.71</v>
      </c>
      <c r="CB6" s="36">
        <f t="shared" ref="CB6:CJ6" si="9">IF(CB7="",NA(),CB7)</f>
        <v>187.79</v>
      </c>
      <c r="CC6" s="36">
        <f t="shared" si="9"/>
        <v>229.77</v>
      </c>
      <c r="CD6" s="36">
        <f t="shared" si="9"/>
        <v>203.86</v>
      </c>
      <c r="CE6" s="36">
        <f t="shared" si="9"/>
        <v>217.14</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46.44</v>
      </c>
      <c r="CM6" s="36">
        <f t="shared" ref="CM6:CU6" si="10">IF(CM7="",NA(),CM7)</f>
        <v>45.38</v>
      </c>
      <c r="CN6" s="36">
        <f t="shared" si="10"/>
        <v>46.45</v>
      </c>
      <c r="CO6" s="36">
        <f t="shared" si="10"/>
        <v>63.21</v>
      </c>
      <c r="CP6" s="36">
        <f t="shared" si="10"/>
        <v>61.43</v>
      </c>
      <c r="CQ6" s="36">
        <f t="shared" si="10"/>
        <v>62.26</v>
      </c>
      <c r="CR6" s="36">
        <f t="shared" si="10"/>
        <v>62.1</v>
      </c>
      <c r="CS6" s="36">
        <f t="shared" si="10"/>
        <v>62.38</v>
      </c>
      <c r="CT6" s="36">
        <f t="shared" si="10"/>
        <v>62.83</v>
      </c>
      <c r="CU6" s="36">
        <f t="shared" si="10"/>
        <v>62.05</v>
      </c>
      <c r="CV6" s="35" t="str">
        <f>IF(CV7="","",IF(CV7="-","【-】","【"&amp;SUBSTITUTE(TEXT(CV7,"#,##0.00"),"-","△")&amp;"】"))</f>
        <v>【60.00】</v>
      </c>
      <c r="CW6" s="36">
        <f>IF(CW7="",NA(),CW7)</f>
        <v>84.85</v>
      </c>
      <c r="CX6" s="36">
        <f t="shared" ref="CX6:DF6" si="11">IF(CX7="",NA(),CX7)</f>
        <v>86.7</v>
      </c>
      <c r="CY6" s="36">
        <f t="shared" si="11"/>
        <v>85.47</v>
      </c>
      <c r="CZ6" s="36">
        <f t="shared" si="11"/>
        <v>83.87</v>
      </c>
      <c r="DA6" s="36">
        <f t="shared" si="11"/>
        <v>82.47</v>
      </c>
      <c r="DB6" s="36">
        <f t="shared" si="11"/>
        <v>89.5</v>
      </c>
      <c r="DC6" s="36">
        <f t="shared" si="11"/>
        <v>89.52</v>
      </c>
      <c r="DD6" s="36">
        <f t="shared" si="11"/>
        <v>89.17</v>
      </c>
      <c r="DE6" s="36">
        <f t="shared" si="11"/>
        <v>88.86</v>
      </c>
      <c r="DF6" s="36">
        <f t="shared" si="11"/>
        <v>89.11</v>
      </c>
      <c r="DG6" s="35" t="str">
        <f>IF(DG7="","",IF(DG7="-","【-】","【"&amp;SUBSTITUTE(TEXT(DG7,"#,##0.00"),"-","△")&amp;"】"))</f>
        <v>【89.80】</v>
      </c>
      <c r="DH6" s="36">
        <f>IF(DH7="",NA(),DH7)</f>
        <v>47.73</v>
      </c>
      <c r="DI6" s="36">
        <f t="shared" ref="DI6:DQ6" si="12">IF(DI7="",NA(),DI7)</f>
        <v>49.48</v>
      </c>
      <c r="DJ6" s="36">
        <f t="shared" si="12"/>
        <v>43.65</v>
      </c>
      <c r="DK6" s="36">
        <f t="shared" si="12"/>
        <v>45.51</v>
      </c>
      <c r="DL6" s="36">
        <f t="shared" si="12"/>
        <v>47.11</v>
      </c>
      <c r="DM6" s="36">
        <f t="shared" si="12"/>
        <v>45.89</v>
      </c>
      <c r="DN6" s="36">
        <f t="shared" si="12"/>
        <v>46.58</v>
      </c>
      <c r="DO6" s="36">
        <f t="shared" si="12"/>
        <v>46.99</v>
      </c>
      <c r="DP6" s="36">
        <f t="shared" si="12"/>
        <v>47.89</v>
      </c>
      <c r="DQ6" s="36">
        <f t="shared" si="12"/>
        <v>48.69</v>
      </c>
      <c r="DR6" s="35" t="str">
        <f>IF(DR7="","",IF(DR7="-","【-】","【"&amp;SUBSTITUTE(TEXT(DR7,"#,##0.00"),"-","△")&amp;"】"))</f>
        <v>【49.59】</v>
      </c>
      <c r="DS6" s="36">
        <f>IF(DS7="",NA(),DS7)</f>
        <v>3.91</v>
      </c>
      <c r="DT6" s="36">
        <f t="shared" ref="DT6:EB6" si="13">IF(DT7="",NA(),DT7)</f>
        <v>3.94</v>
      </c>
      <c r="DU6" s="36">
        <f t="shared" si="13"/>
        <v>4.0999999999999996</v>
      </c>
      <c r="DV6" s="36">
        <f t="shared" si="13"/>
        <v>4.92</v>
      </c>
      <c r="DW6" s="36">
        <f t="shared" si="13"/>
        <v>5.45</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4.54</v>
      </c>
      <c r="EE6" s="36">
        <f t="shared" ref="EE6:EM6" si="14">IF(EE7="",NA(),EE7)</f>
        <v>0.88</v>
      </c>
      <c r="EF6" s="36">
        <f t="shared" si="14"/>
        <v>0.35</v>
      </c>
      <c r="EG6" s="36">
        <f t="shared" si="14"/>
        <v>0.4</v>
      </c>
      <c r="EH6" s="36">
        <f t="shared" si="14"/>
        <v>0.37</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2">
      <c r="A7" s="29"/>
      <c r="B7" s="38">
        <v>2019</v>
      </c>
      <c r="C7" s="38">
        <v>72028</v>
      </c>
      <c r="D7" s="38">
        <v>46</v>
      </c>
      <c r="E7" s="38">
        <v>1</v>
      </c>
      <c r="F7" s="38">
        <v>0</v>
      </c>
      <c r="G7" s="38">
        <v>1</v>
      </c>
      <c r="H7" s="38" t="s">
        <v>93</v>
      </c>
      <c r="I7" s="38" t="s">
        <v>94</v>
      </c>
      <c r="J7" s="38" t="s">
        <v>95</v>
      </c>
      <c r="K7" s="38" t="s">
        <v>96</v>
      </c>
      <c r="L7" s="38" t="s">
        <v>97</v>
      </c>
      <c r="M7" s="38" t="s">
        <v>98</v>
      </c>
      <c r="N7" s="39" t="s">
        <v>99</v>
      </c>
      <c r="O7" s="39">
        <v>61.79</v>
      </c>
      <c r="P7" s="39">
        <v>94.29</v>
      </c>
      <c r="Q7" s="39">
        <v>3652</v>
      </c>
      <c r="R7" s="39">
        <v>118322</v>
      </c>
      <c r="S7" s="39">
        <v>382.97</v>
      </c>
      <c r="T7" s="39">
        <v>308.95999999999998</v>
      </c>
      <c r="U7" s="39">
        <v>114734</v>
      </c>
      <c r="V7" s="39">
        <v>137.11000000000001</v>
      </c>
      <c r="W7" s="39">
        <v>836.8</v>
      </c>
      <c r="X7" s="39">
        <v>99.52</v>
      </c>
      <c r="Y7" s="39">
        <v>99.35</v>
      </c>
      <c r="Z7" s="39">
        <v>94.49</v>
      </c>
      <c r="AA7" s="39">
        <v>111.01</v>
      </c>
      <c r="AB7" s="39">
        <v>105.68</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244.19</v>
      </c>
      <c r="AU7" s="39">
        <v>193.65</v>
      </c>
      <c r="AV7" s="39">
        <v>126.7</v>
      </c>
      <c r="AW7" s="39">
        <v>174.23</v>
      </c>
      <c r="AX7" s="39">
        <v>233.77</v>
      </c>
      <c r="AY7" s="39">
        <v>352.05</v>
      </c>
      <c r="AZ7" s="39">
        <v>349.04</v>
      </c>
      <c r="BA7" s="39">
        <v>337.49</v>
      </c>
      <c r="BB7" s="39">
        <v>335.6</v>
      </c>
      <c r="BC7" s="39">
        <v>358.91</v>
      </c>
      <c r="BD7" s="39">
        <v>264.97000000000003</v>
      </c>
      <c r="BE7" s="39">
        <v>444.65</v>
      </c>
      <c r="BF7" s="39">
        <v>484.26</v>
      </c>
      <c r="BG7" s="39">
        <v>407.76</v>
      </c>
      <c r="BH7" s="39">
        <v>391.8</v>
      </c>
      <c r="BI7" s="39">
        <v>402.88</v>
      </c>
      <c r="BJ7" s="39">
        <v>250.76</v>
      </c>
      <c r="BK7" s="39">
        <v>254.54</v>
      </c>
      <c r="BL7" s="39">
        <v>265.92</v>
      </c>
      <c r="BM7" s="39">
        <v>258.26</v>
      </c>
      <c r="BN7" s="39">
        <v>247.27</v>
      </c>
      <c r="BO7" s="39">
        <v>266.61</v>
      </c>
      <c r="BP7" s="39">
        <v>93.13</v>
      </c>
      <c r="BQ7" s="39">
        <v>94.15</v>
      </c>
      <c r="BR7" s="39">
        <v>90.3</v>
      </c>
      <c r="BS7" s="39">
        <v>106.59</v>
      </c>
      <c r="BT7" s="39">
        <v>100.61</v>
      </c>
      <c r="BU7" s="39">
        <v>106.69</v>
      </c>
      <c r="BV7" s="39">
        <v>106.52</v>
      </c>
      <c r="BW7" s="39">
        <v>105.86</v>
      </c>
      <c r="BX7" s="39">
        <v>106.07</v>
      </c>
      <c r="BY7" s="39">
        <v>105.34</v>
      </c>
      <c r="BZ7" s="39">
        <v>103.24</v>
      </c>
      <c r="CA7" s="39">
        <v>190.71</v>
      </c>
      <c r="CB7" s="39">
        <v>187.79</v>
      </c>
      <c r="CC7" s="39">
        <v>229.77</v>
      </c>
      <c r="CD7" s="39">
        <v>203.86</v>
      </c>
      <c r="CE7" s="39">
        <v>217.14</v>
      </c>
      <c r="CF7" s="39">
        <v>154.91999999999999</v>
      </c>
      <c r="CG7" s="39">
        <v>155.80000000000001</v>
      </c>
      <c r="CH7" s="39">
        <v>158.58000000000001</v>
      </c>
      <c r="CI7" s="39">
        <v>159.22</v>
      </c>
      <c r="CJ7" s="39">
        <v>159.6</v>
      </c>
      <c r="CK7" s="39">
        <v>168.38</v>
      </c>
      <c r="CL7" s="39">
        <v>46.44</v>
      </c>
      <c r="CM7" s="39">
        <v>45.38</v>
      </c>
      <c r="CN7" s="39">
        <v>46.45</v>
      </c>
      <c r="CO7" s="39">
        <v>63.21</v>
      </c>
      <c r="CP7" s="39">
        <v>61.43</v>
      </c>
      <c r="CQ7" s="39">
        <v>62.26</v>
      </c>
      <c r="CR7" s="39">
        <v>62.1</v>
      </c>
      <c r="CS7" s="39">
        <v>62.38</v>
      </c>
      <c r="CT7" s="39">
        <v>62.83</v>
      </c>
      <c r="CU7" s="39">
        <v>62.05</v>
      </c>
      <c r="CV7" s="39">
        <v>60</v>
      </c>
      <c r="CW7" s="39">
        <v>84.85</v>
      </c>
      <c r="CX7" s="39">
        <v>86.7</v>
      </c>
      <c r="CY7" s="39">
        <v>85.47</v>
      </c>
      <c r="CZ7" s="39">
        <v>83.87</v>
      </c>
      <c r="DA7" s="39">
        <v>82.47</v>
      </c>
      <c r="DB7" s="39">
        <v>89.5</v>
      </c>
      <c r="DC7" s="39">
        <v>89.52</v>
      </c>
      <c r="DD7" s="39">
        <v>89.17</v>
      </c>
      <c r="DE7" s="39">
        <v>88.86</v>
      </c>
      <c r="DF7" s="39">
        <v>89.11</v>
      </c>
      <c r="DG7" s="39">
        <v>89.8</v>
      </c>
      <c r="DH7" s="39">
        <v>47.73</v>
      </c>
      <c r="DI7" s="39">
        <v>49.48</v>
      </c>
      <c r="DJ7" s="39">
        <v>43.65</v>
      </c>
      <c r="DK7" s="39">
        <v>45.51</v>
      </c>
      <c r="DL7" s="39">
        <v>47.11</v>
      </c>
      <c r="DM7" s="39">
        <v>45.89</v>
      </c>
      <c r="DN7" s="39">
        <v>46.58</v>
      </c>
      <c r="DO7" s="39">
        <v>46.99</v>
      </c>
      <c r="DP7" s="39">
        <v>47.89</v>
      </c>
      <c r="DQ7" s="39">
        <v>48.69</v>
      </c>
      <c r="DR7" s="39">
        <v>49.59</v>
      </c>
      <c r="DS7" s="39">
        <v>3.91</v>
      </c>
      <c r="DT7" s="39">
        <v>3.94</v>
      </c>
      <c r="DU7" s="39">
        <v>4.0999999999999996</v>
      </c>
      <c r="DV7" s="39">
        <v>4.92</v>
      </c>
      <c r="DW7" s="39">
        <v>5.45</v>
      </c>
      <c r="DX7" s="39">
        <v>13.14</v>
      </c>
      <c r="DY7" s="39">
        <v>14.45</v>
      </c>
      <c r="DZ7" s="39">
        <v>15.83</v>
      </c>
      <c r="EA7" s="39">
        <v>16.899999999999999</v>
      </c>
      <c r="EB7" s="39">
        <v>18.260000000000002</v>
      </c>
      <c r="EC7" s="39">
        <v>19.440000000000001</v>
      </c>
      <c r="ED7" s="39">
        <v>4.54</v>
      </c>
      <c r="EE7" s="39">
        <v>0.88</v>
      </c>
      <c r="EF7" s="39">
        <v>0.35</v>
      </c>
      <c r="EG7" s="39">
        <v>0.4</v>
      </c>
      <c r="EH7" s="39">
        <v>0.37</v>
      </c>
      <c r="EI7" s="39">
        <v>0.95</v>
      </c>
      <c r="EJ7" s="39">
        <v>0.74</v>
      </c>
      <c r="EK7" s="39">
        <v>0.74</v>
      </c>
      <c r="EL7" s="39">
        <v>0.72</v>
      </c>
      <c r="EM7" s="39">
        <v>0.66</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2021-01-26T13:13:31Z</cp:lastPrinted>
  <dcterms:created xsi:type="dcterms:W3CDTF">2020-12-04T02:04:07Z</dcterms:created>
  <dcterms:modified xsi:type="dcterms:W3CDTF">2021-01-28T05:29:10Z</dcterms:modified>
  <cp:category/>
</cp:coreProperties>
</file>