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101総務課\04_財政係\07.令和元年度（平成31年度）\A-4-01.財政一般\05.３セク・一組・公営企業\01.照会\5020114_経営比較分析表の分析\回答\"/>
    </mc:Choice>
  </mc:AlternateContent>
  <workbookProtection workbookAlgorithmName="SHA-512" workbookHashValue="XIcECyzEckGP56MvzpntfFPvb+1bqVArNelQ8aPIMLCLln3rSKn9Dxl3g/uS6BBd4Q4fCI1R6hGxI+k/YI76FQ==" workbookSaltValue="o7O9sTkADC9iwtD4Jcoz2g=="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<sst xmlns="http://schemas.openxmlformats.org/spreadsheetml/2006/main" count="220" uniqueCount="108">
  <si>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</si>
  <si>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</si>
  <si>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</si>
  <si>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</si>
  <si>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</si>
  <si>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</si>
  <si>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</si>
  <si>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</si>
  <si>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</si>
  <si>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</si>
  <si>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</si>
  <si>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</si>
  <si>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</si>
  <si>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</si>
  <si>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</si>
  <si>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</si>
  <si>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</si>
  <si>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</si>
  <si>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</si>
  <si>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</si>
  <si>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</si>
  <si>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</si>
  <si>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</si>
  <si>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</si>
  <si>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</si>
  <si>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</si>
  <si>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</si>
  <si>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</si>
  <si>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</si>
  <si>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</si>
  <si>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</si>
  <si>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</si>
  <si>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</si>
  <si>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</si>
  <si>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</si>
  <si>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</si>
  <si>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</si>
  <si>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</si>
  <si>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</si>
  <si>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</si>
  <si>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</si>
  <si>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</si>
  <si>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</si>
  <si>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</si>
  <si>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</si>
  <si>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</si>
  <si>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</si>
  <si>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</si>
  <si>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</si>
  <si>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</si>
  <si>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</si>
  <si>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</si>
  <si>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</si>
  <si>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</si>
  <si>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</si>
  <si>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</si>
  <si>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</si>
  <si>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</si>
  <si>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</si>
  <si>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</si>
  <si>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</si>
  <si>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</si>
  <si>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</si>
  <si>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</si>
  <si>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</si>
  <si>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</si>
  <si>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</si>
  <si>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</si>
  <si>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</si>
  <si>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</si>
  <si>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</si>
  <si>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</si>
  <si>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</si>
  <si>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</si>
  <si>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</si>
  <si>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</si>
  <si>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</si>
  <si>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</si>
  <si>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</si>
  <si>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</si>
  <si>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</si>
  <si>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</si>
  <si>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</si>
  <si>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</si>
  <si>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</si>
  <si>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</si>
  <si>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</si>
  <si>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</si>
  <si>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</si>
  <si>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</si>
  <si>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</si>
  <si>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</si>
  <si>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</si>
  <si>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石川町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</si>
  <si>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</si>
  <si>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</si>
  <si>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</si>
  <si>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</si>
  <si>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</si>
  <si>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</si>
  <si>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</si>
  <si>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</si>
  <si>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</si>
  <si>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</si>
  <si>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</si>
  <si>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平成29年度に簡易水道を上水道に統合し経営の効率化を進めた。経常収支比率は100%を上回り、経営の健全性は保たれている。
　企業債は簡易水道から起債を引き継いだことにより、残高が高い状況となっているが、当該起債の償還は一般会計からの繰入金を充てるため、経営の健全性に大きな影響は及ぼさないものと考えている。
　しかしながら、今後控える浄水場の更新に備え、経常経費をより一層縮減するとともに、水道料金の引き上げなど収益確保の対策を進めていく必要がある。
</t>
    <rPh sb="1" eb="3">
      <t>ヘイセイ</t>
    </rPh>
    <rPh sb="5" eb="7">
      <t>ネンド</t>
    </rPh>
    <rPh sb="8" eb="10">
      <t>カンイ</t>
    </rPh>
    <rPh sb="10" eb="12">
      <t>スイドウ</t>
    </rPh>
    <rPh sb="13" eb="14">
      <t>ウエ</t>
    </rPh>
    <rPh sb="14" eb="16">
      <t>スイドウ</t>
    </rPh>
    <rPh sb="17" eb="19">
      <t>トウゴウ</t>
    </rPh>
    <rPh sb="20" eb="22">
      <t>ケイエイ</t>
    </rPh>
    <rPh sb="23" eb="26">
      <t>コウリツカ</t>
    </rPh>
    <rPh sb="27" eb="28">
      <t>スス</t>
    </rPh>
    <rPh sb="31" eb="33">
      <t>ケイジョウ</t>
    </rPh>
    <rPh sb="33" eb="35">
      <t>シュウシ</t>
    </rPh>
    <rPh sb="35" eb="37">
      <t>ヒリツ</t>
    </rPh>
    <rPh sb="43" eb="45">
      <t>ウワマワ</t>
    </rPh>
    <rPh sb="47" eb="49">
      <t>ケイエイ</t>
    </rPh>
    <rPh sb="50" eb="53">
      <t>ケンゼンセイ</t>
    </rPh>
    <rPh sb="54" eb="55">
      <t>タモ</t>
    </rPh>
    <rPh sb="73" eb="75">
      <t>キサイ</t>
    </rPh>
    <rPh sb="76" eb="77">
      <t>ヒ</t>
    </rPh>
    <rPh sb="78" eb="79">
      <t>ツ</t>
    </rPh>
    <rPh sb="87" eb="89">
      <t>ザンダカ</t>
    </rPh>
    <rPh sb="90" eb="91">
      <t>タカ</t>
    </rPh>
    <rPh sb="92" eb="94">
      <t>ジョウキョウ</t>
    </rPh>
    <rPh sb="102" eb="104">
      <t>トウガイ</t>
    </rPh>
    <rPh sb="104" eb="106">
      <t>キサイ</t>
    </rPh>
    <rPh sb="107" eb="109">
      <t>ショウカン</t>
    </rPh>
    <rPh sb="119" eb="120">
      <t>キン</t>
    </rPh>
    <rPh sb="121" eb="122">
      <t>ア</t>
    </rPh>
    <rPh sb="127" eb="129">
      <t>ケイエイ</t>
    </rPh>
    <rPh sb="130" eb="133">
      <t>ケンゼンセイ</t>
    </rPh>
    <rPh sb="140" eb="141">
      <t>オヨ</t>
    </rPh>
    <rPh sb="148" eb="149">
      <t>カンガ</t>
    </rPh>
    <rPh sb="163" eb="165">
      <t>コンゴ</t>
    </rPh>
    <rPh sb="165" eb="166">
      <t>ヒカ</t>
    </rPh>
    <rPh sb="168" eb="170">
      <t>ジョウスイ</t>
    </rPh>
    <rPh sb="170" eb="171">
      <t>バ</t>
    </rPh>
    <rPh sb="172" eb="174">
      <t>コウシン</t>
    </rPh>
    <rPh sb="175" eb="176">
      <t>ソナ</t>
    </rPh>
    <rPh sb="185" eb="187">
      <t>イッソウ</t>
    </rPh>
    <rPh sb="187" eb="189">
      <t>シュクゲン</t>
    </rPh>
    <rPh sb="196" eb="198">
      <t>スイドウ</t>
    </rPh>
    <phoneticPr fontId="4"/>
  </si>
  <si>
    <t>　管路経年化率は、簡易水道から引き継いだ管路等の施設が比較的新しかったため、平成29年度に大幅に減少したが、法定耐用年数を経過した管路の増加により平成30年度は再び増加に転じた。
　今後、大規模事業による財政負担の増大が予想される中ではあるが、有収率向上のため管路を計画的に更新していかなければならない。</t>
    <rPh sb="1" eb="3">
      <t>カンロ</t>
    </rPh>
    <rPh sb="3" eb="6">
      <t>ケイネンカ</t>
    </rPh>
    <rPh sb="6" eb="7">
      <t>リツ</t>
    </rPh>
    <rPh sb="9" eb="11">
      <t>カンイ</t>
    </rPh>
    <rPh sb="11" eb="13">
      <t>スイドウ</t>
    </rPh>
    <rPh sb="15" eb="16">
      <t>ヒ</t>
    </rPh>
    <rPh sb="17" eb="18">
      <t>ツ</t>
    </rPh>
    <rPh sb="20" eb="22">
      <t>カンロ</t>
    </rPh>
    <rPh sb="22" eb="23">
      <t>トウ</t>
    </rPh>
    <rPh sb="24" eb="26">
      <t>シセツ</t>
    </rPh>
    <rPh sb="27" eb="30">
      <t>ヒカクテキ</t>
    </rPh>
    <rPh sb="30" eb="31">
      <t>アタラ</t>
    </rPh>
    <rPh sb="38" eb="40">
      <t>ヘイセイ</t>
    </rPh>
    <rPh sb="42" eb="44">
      <t>ネンド</t>
    </rPh>
    <rPh sb="45" eb="47">
      <t>オオハバ</t>
    </rPh>
    <rPh sb="48" eb="50">
      <t>ゲンショウ</t>
    </rPh>
    <rPh sb="54" eb="56">
      <t>ホウテイ</t>
    </rPh>
    <rPh sb="56" eb="58">
      <t>タイヨウ</t>
    </rPh>
    <rPh sb="58" eb="60">
      <t>ネンスウ</t>
    </rPh>
    <rPh sb="61" eb="63">
      <t>ケイカ</t>
    </rPh>
    <rPh sb="65" eb="67">
      <t>カンロ</t>
    </rPh>
    <rPh sb="68" eb="70">
      <t>ゾウカ</t>
    </rPh>
    <rPh sb="73" eb="75">
      <t>ヘイセイ</t>
    </rPh>
    <rPh sb="77" eb="79">
      <t>ネンド</t>
    </rPh>
    <rPh sb="80" eb="81">
      <t>フタタ</t>
    </rPh>
    <rPh sb="82" eb="84">
      <t>ゾウカ</t>
    </rPh>
    <rPh sb="85" eb="86">
      <t>テン</t>
    </rPh>
    <rPh sb="91" eb="93">
      <t>コンゴ</t>
    </rPh>
    <rPh sb="94" eb="97">
      <t>ダイキボ</t>
    </rPh>
    <rPh sb="97" eb="99">
      <t>ジギョウ</t>
    </rPh>
    <rPh sb="102" eb="104">
      <t>ザイセイ</t>
    </rPh>
    <rPh sb="104" eb="106">
      <t>フタン</t>
    </rPh>
    <rPh sb="107" eb="109">
      <t>ゾウダイ</t>
    </rPh>
    <rPh sb="110" eb="112">
      <t>ヨソウ</t>
    </rPh>
    <rPh sb="115" eb="116">
      <t>ナカ</t>
    </rPh>
    <rPh sb="125" eb="127">
      <t>コウジョウ</t>
    </rPh>
    <rPh sb="130" eb="132">
      <t>カンロ</t>
    </rPh>
    <rPh sb="133" eb="136">
      <t>ケイカクテキ</t>
    </rPh>
    <rPh sb="137" eb="139">
      <t>コウシン</t>
    </rPh>
    <phoneticPr fontId="4"/>
  </si>
  <si>
    <t>　将来の人口減少を見据えて他自治体等との広域連携について、県や関係機関と協議を重ね今後の事業運営の方向性を決定したい。
　今後、新浄水場の建設など大規模事業が控えており、経営状況は益々厳しくなることが予測されることから、経営基盤安定のため、経営の効率化と、水道料金の見直しを早急に進めていかなければならない段階にある。</t>
    <rPh sb="1" eb="3">
      <t>ショウライ</t>
    </rPh>
    <rPh sb="4" eb="6">
      <t>ジンコウ</t>
    </rPh>
    <rPh sb="6" eb="8">
      <t>ゲンショウ</t>
    </rPh>
    <rPh sb="9" eb="11">
      <t>ミス</t>
    </rPh>
    <rPh sb="13" eb="14">
      <t>タ</t>
    </rPh>
    <rPh sb="14" eb="18">
      <t>ジチタイトウ</t>
    </rPh>
    <rPh sb="20" eb="22">
      <t>コウイキ</t>
    </rPh>
    <rPh sb="22" eb="24">
      <t>レンケイ</t>
    </rPh>
    <rPh sb="29" eb="30">
      <t>ケン</t>
    </rPh>
    <rPh sb="31" eb="33">
      <t>カンケイ</t>
    </rPh>
    <rPh sb="33" eb="35">
      <t>キカン</t>
    </rPh>
    <rPh sb="36" eb="38">
      <t>キョウギ</t>
    </rPh>
    <rPh sb="39" eb="40">
      <t>カサ</t>
    </rPh>
    <rPh sb="41" eb="43">
      <t>コンゴ</t>
    </rPh>
    <rPh sb="44" eb="46">
      <t>ジギョウ</t>
    </rPh>
    <rPh sb="46" eb="48">
      <t>ウンエイ</t>
    </rPh>
    <rPh sb="49" eb="52">
      <t>ホウコウセイ</t>
    </rPh>
    <rPh sb="53" eb="55">
      <t>ケッテイ</t>
    </rPh>
    <rPh sb="61" eb="63">
      <t>コンゴ</t>
    </rPh>
    <rPh sb="64" eb="65">
      <t>シン</t>
    </rPh>
    <rPh sb="65" eb="67">
      <t>ジョウスイ</t>
    </rPh>
    <rPh sb="67" eb="68">
      <t>ジョウ</t>
    </rPh>
    <rPh sb="69" eb="71">
      <t>ケンセツ</t>
    </rPh>
    <rPh sb="90" eb="92">
      <t>マスマス</t>
    </rPh>
    <rPh sb="110" eb="112">
      <t>ケイエイ</t>
    </rPh>
    <rPh sb="112" eb="114">
      <t>キバン</t>
    </rPh>
    <rPh sb="114" eb="116">
      <t>アンテイ</t>
    </rPh>
    <rPh sb="120" eb="122">
      <t>ケイエイ</t>
    </rPh>
    <rPh sb="123" eb="126">
      <t>コウリツカ</t>
    </rPh>
    <rPh sb="128" eb="130">
      <t>スイドウ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</si>
</sst>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formatCode="#,##0.00;&quot;△&quot;#,##0.00">
                  <c:v>0</c:v>
                </c:pt>
                <c:pt idx="1">
                  <c:v>0.73</c:v>
                </c:pt>
                <c:pt idx="2">
                  <c:v>0.52</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B28C-420F-86DA-EEDC876727F6}"/>
            </c:ext>
          </c:extLst>
        </c:ser>
        <c:dLbls>
          <c:showLegendKey val="0"/>
          <c:showVal val="0"/>
          <c:showCatName val="0"/>
          <c:showSerName val="0"/>
          <c:showPercent val="0"/>
          <c:showBubbleSize val="0"/>
        </c:dLbls>
        <c:gapWidth val="150"/>
        <c:axId val="198597920"/>
        <c:axId val="198600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0.56000000000000005</c:v>
                </c:pt>
                <c:pt idx="1">
                  <c:v>0.65</c:v>
                </c:pt>
                <c:pt idx="2">
                  <c:v>0.46</c:v>
                </c:pt>
                <c:pt idx="3">
                  <c:v>0.39</c:v>
                </c:pt>
                <c:pt idx="4">
                  <c:v>0.43</c:v>
                </c:pt>
              </c:numCache>
            </c:numRef>
          </c:val>
          <c:smooth val="0"/>
          <c:extLst xmlns:c16r2="http://schemas.microsoft.com/office/drawing/2015/06/chart">
            <c:ext xmlns:c16="http://schemas.microsoft.com/office/drawing/2014/chart" uri="{C3380CC4-5D6E-409C-BE32-E72D297353CC}">
              <c16:uniqueId val="{00000001-B28C-420F-86DA-EEDC876727F6}"/>
            </c:ext>
          </c:extLst>
        </c:ser>
        <c:dLbls>
          <c:showLegendKey val="0"/>
          <c:showVal val="0"/>
          <c:showCatName val="0"/>
          <c:showSerName val="0"/>
          <c:showPercent val="0"/>
          <c:showBubbleSize val="0"/>
        </c:dLbls>
        <c:marker val="1"/>
        <c:smooth val="0"/>
        <c:axId val="198597920"/>
        <c:axId val="198600272"/>
      </c:lineChart>
      <c:dateAx>
        <c:axId val="198597920"/>
        <c:scaling>
          <c:orientation val="minMax"/>
        </c:scaling>
        <c:delete val="1"/>
        <c:axPos val="b"/>
        <c:numFmt formatCode="ge" sourceLinked="1"/>
        <c:majorTickMark val="none"/>
        <c:minorTickMark val="none"/>
        <c:tickLblPos val="none"/>
        <c:crossAx val="198600272"/>
        <c:crosses val="autoZero"/>
        <c:auto val="1"/>
        <c:lblOffset val="100"/>
        <c:baseTimeUnit val="years"/>
      </c:dateAx>
      <c:valAx>
        <c:axId val="198600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597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78.72</c:v>
                </c:pt>
                <c:pt idx="1">
                  <c:v>77.400000000000006</c:v>
                </c:pt>
                <c:pt idx="2">
                  <c:v>76.88</c:v>
                </c:pt>
                <c:pt idx="3">
                  <c:v>71.95</c:v>
                </c:pt>
                <c:pt idx="4">
                  <c:v>69.760000000000005</c:v>
                </c:pt>
              </c:numCache>
            </c:numRef>
          </c:val>
          <c:extLst xmlns:c16r2="http://schemas.microsoft.com/office/drawing/2015/06/chart">
            <c:ext xmlns:c16="http://schemas.microsoft.com/office/drawing/2014/chart" uri="{C3380CC4-5D6E-409C-BE32-E72D297353CC}">
              <c16:uniqueId val="{00000000-2359-4555-9ECA-3EEBF048737D}"/>
            </c:ext>
          </c:extLst>
        </c:ser>
        <c:dLbls>
          <c:showLegendKey val="0"/>
          <c:showVal val="0"/>
          <c:showCatName val="0"/>
          <c:showSerName val="0"/>
          <c:showPercent val="0"/>
          <c:showBubbleSize val="0"/>
        </c:dLbls>
        <c:gapWidth val="150"/>
        <c:axId val="321574736"/>
        <c:axId val="321579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49.22</c:v>
                </c:pt>
                <c:pt idx="1">
                  <c:v>49.08</c:v>
                </c:pt>
                <c:pt idx="2">
                  <c:v>49.32</c:v>
                </c:pt>
                <c:pt idx="3">
                  <c:v>55.88</c:v>
                </c:pt>
                <c:pt idx="4">
                  <c:v>55.22</c:v>
                </c:pt>
              </c:numCache>
            </c:numRef>
          </c:val>
          <c:smooth val="0"/>
          <c:extLst xmlns:c16r2="http://schemas.microsoft.com/office/drawing/2015/06/chart">
            <c:ext xmlns:c16="http://schemas.microsoft.com/office/drawing/2014/chart" uri="{C3380CC4-5D6E-409C-BE32-E72D297353CC}">
              <c16:uniqueId val="{00000001-2359-4555-9ECA-3EEBF048737D}"/>
            </c:ext>
          </c:extLst>
        </c:ser>
        <c:dLbls>
          <c:showLegendKey val="0"/>
          <c:showVal val="0"/>
          <c:showCatName val="0"/>
          <c:showSerName val="0"/>
          <c:showPercent val="0"/>
          <c:showBubbleSize val="0"/>
        </c:dLbls>
        <c:marker val="1"/>
        <c:smooth val="0"/>
        <c:axId val="321574736"/>
        <c:axId val="321579440"/>
      </c:lineChart>
      <c:dateAx>
        <c:axId val="321574736"/>
        <c:scaling>
          <c:orientation val="minMax"/>
        </c:scaling>
        <c:delete val="1"/>
        <c:axPos val="b"/>
        <c:numFmt formatCode="ge" sourceLinked="1"/>
        <c:majorTickMark val="none"/>
        <c:minorTickMark val="none"/>
        <c:tickLblPos val="none"/>
        <c:crossAx val="321579440"/>
        <c:crosses val="autoZero"/>
        <c:auto val="1"/>
        <c:lblOffset val="100"/>
        <c:baseTimeUnit val="years"/>
      </c:dateAx>
      <c:valAx>
        <c:axId val="321579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1574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76.72</c:v>
                </c:pt>
                <c:pt idx="1">
                  <c:v>76.349999999999994</c:v>
                </c:pt>
                <c:pt idx="2">
                  <c:v>79.680000000000007</c:v>
                </c:pt>
                <c:pt idx="3">
                  <c:v>80.23</c:v>
                </c:pt>
                <c:pt idx="4">
                  <c:v>83.34</c:v>
                </c:pt>
              </c:numCache>
            </c:numRef>
          </c:val>
          <c:extLst xmlns:c16r2="http://schemas.microsoft.com/office/drawing/2015/06/chart">
            <c:ext xmlns:c16="http://schemas.microsoft.com/office/drawing/2014/chart" uri="{C3380CC4-5D6E-409C-BE32-E72D297353CC}">
              <c16:uniqueId val="{00000000-F3D3-481F-9A64-6CBDF35E6DEA}"/>
            </c:ext>
          </c:extLst>
        </c:ser>
        <c:dLbls>
          <c:showLegendKey val="0"/>
          <c:showVal val="0"/>
          <c:showCatName val="0"/>
          <c:showSerName val="0"/>
          <c:showPercent val="0"/>
          <c:showBubbleSize val="0"/>
        </c:dLbls>
        <c:gapWidth val="150"/>
        <c:axId val="321575128"/>
        <c:axId val="321573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79.48</c:v>
                </c:pt>
                <c:pt idx="1">
                  <c:v>79.3</c:v>
                </c:pt>
                <c:pt idx="2">
                  <c:v>79.34</c:v>
                </c:pt>
                <c:pt idx="3">
                  <c:v>80.989999999999995</c:v>
                </c:pt>
                <c:pt idx="4">
                  <c:v>80.930000000000007</c:v>
                </c:pt>
              </c:numCache>
            </c:numRef>
          </c:val>
          <c:smooth val="0"/>
          <c:extLst xmlns:c16r2="http://schemas.microsoft.com/office/drawing/2015/06/chart">
            <c:ext xmlns:c16="http://schemas.microsoft.com/office/drawing/2014/chart" uri="{C3380CC4-5D6E-409C-BE32-E72D297353CC}">
              <c16:uniqueId val="{00000001-F3D3-481F-9A64-6CBDF35E6DEA}"/>
            </c:ext>
          </c:extLst>
        </c:ser>
        <c:dLbls>
          <c:showLegendKey val="0"/>
          <c:showVal val="0"/>
          <c:showCatName val="0"/>
          <c:showSerName val="0"/>
          <c:showPercent val="0"/>
          <c:showBubbleSize val="0"/>
        </c:dLbls>
        <c:marker val="1"/>
        <c:smooth val="0"/>
        <c:axId val="321575128"/>
        <c:axId val="321573168"/>
      </c:lineChart>
      <c:dateAx>
        <c:axId val="321575128"/>
        <c:scaling>
          <c:orientation val="minMax"/>
        </c:scaling>
        <c:delete val="1"/>
        <c:axPos val="b"/>
        <c:numFmt formatCode="ge" sourceLinked="1"/>
        <c:majorTickMark val="none"/>
        <c:minorTickMark val="none"/>
        <c:tickLblPos val="none"/>
        <c:crossAx val="321573168"/>
        <c:crosses val="autoZero"/>
        <c:auto val="1"/>
        <c:lblOffset val="100"/>
        <c:baseTimeUnit val="years"/>
      </c:dateAx>
      <c:valAx>
        <c:axId val="321573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1575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134.72</c:v>
                </c:pt>
                <c:pt idx="1">
                  <c:v>126.15</c:v>
                </c:pt>
                <c:pt idx="2">
                  <c:v>131.36000000000001</c:v>
                </c:pt>
                <c:pt idx="3">
                  <c:v>121.14</c:v>
                </c:pt>
                <c:pt idx="4">
                  <c:v>113.18</c:v>
                </c:pt>
              </c:numCache>
            </c:numRef>
          </c:val>
          <c:extLst xmlns:c16r2="http://schemas.microsoft.com/office/drawing/2015/06/chart">
            <c:ext xmlns:c16="http://schemas.microsoft.com/office/drawing/2014/chart" uri="{C3380CC4-5D6E-409C-BE32-E72D297353CC}">
              <c16:uniqueId val="{00000000-816F-43C1-A967-310865ADAE90}"/>
            </c:ext>
          </c:extLst>
        </c:ser>
        <c:dLbls>
          <c:showLegendKey val="0"/>
          <c:showVal val="0"/>
          <c:showCatName val="0"/>
          <c:showSerName val="0"/>
          <c:showPercent val="0"/>
          <c:showBubbleSize val="0"/>
        </c:dLbls>
        <c:gapWidth val="150"/>
        <c:axId val="321437072"/>
        <c:axId val="3214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107.2</c:v>
                </c:pt>
                <c:pt idx="1">
                  <c:v>106.62</c:v>
                </c:pt>
                <c:pt idx="2">
                  <c:v>107.95</c:v>
                </c:pt>
                <c:pt idx="3">
                  <c:v>110.02</c:v>
                </c:pt>
                <c:pt idx="4">
                  <c:v>108.76</c:v>
                </c:pt>
              </c:numCache>
            </c:numRef>
          </c:val>
          <c:smooth val="0"/>
          <c:extLst xmlns:c16r2="http://schemas.microsoft.com/office/drawing/2015/06/chart">
            <c:ext xmlns:c16="http://schemas.microsoft.com/office/drawing/2014/chart" uri="{C3380CC4-5D6E-409C-BE32-E72D297353CC}">
              <c16:uniqueId val="{00000001-816F-43C1-A967-310865ADAE90}"/>
            </c:ext>
          </c:extLst>
        </c:ser>
        <c:dLbls>
          <c:showLegendKey val="0"/>
          <c:showVal val="0"/>
          <c:showCatName val="0"/>
          <c:showSerName val="0"/>
          <c:showPercent val="0"/>
          <c:showBubbleSize val="0"/>
        </c:dLbls>
        <c:marker val="1"/>
        <c:smooth val="0"/>
        <c:axId val="321437072"/>
        <c:axId val="321439424"/>
      </c:lineChart>
      <c:dateAx>
        <c:axId val="321437072"/>
        <c:scaling>
          <c:orientation val="minMax"/>
        </c:scaling>
        <c:delete val="1"/>
        <c:axPos val="b"/>
        <c:numFmt formatCode="ge" sourceLinked="1"/>
        <c:majorTickMark val="none"/>
        <c:minorTickMark val="none"/>
        <c:tickLblPos val="none"/>
        <c:crossAx val="321439424"/>
        <c:crosses val="autoZero"/>
        <c:auto val="1"/>
        <c:lblOffset val="100"/>
        <c:baseTimeUnit val="years"/>
      </c:dateAx>
      <c:valAx>
        <c:axId val="3214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21437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49.86</c:v>
                </c:pt>
                <c:pt idx="1">
                  <c:v>50.53</c:v>
                </c:pt>
                <c:pt idx="2">
                  <c:v>40.06</c:v>
                </c:pt>
                <c:pt idx="3">
                  <c:v>44.63</c:v>
                </c:pt>
                <c:pt idx="4">
                  <c:v>46.57</c:v>
                </c:pt>
              </c:numCache>
            </c:numRef>
          </c:val>
          <c:extLst xmlns:c16r2="http://schemas.microsoft.com/office/drawing/2015/06/chart">
            <c:ext xmlns:c16="http://schemas.microsoft.com/office/drawing/2014/chart" uri="{C3380CC4-5D6E-409C-BE32-E72D297353CC}">
              <c16:uniqueId val="{00000000-0EA6-4ACE-930D-8A4C6374C902}"/>
            </c:ext>
          </c:extLst>
        </c:ser>
        <c:dLbls>
          <c:showLegendKey val="0"/>
          <c:showVal val="0"/>
          <c:showCatName val="0"/>
          <c:showSerName val="0"/>
          <c:showPercent val="0"/>
          <c:showBubbleSize val="0"/>
        </c:dLbls>
        <c:gapWidth val="150"/>
        <c:axId val="321440208"/>
        <c:axId val="321436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46.12</c:v>
                </c:pt>
                <c:pt idx="1">
                  <c:v>47.44</c:v>
                </c:pt>
                <c:pt idx="2">
                  <c:v>48.3</c:v>
                </c:pt>
                <c:pt idx="3">
                  <c:v>46.61</c:v>
                </c:pt>
                <c:pt idx="4">
                  <c:v>47.97</c:v>
                </c:pt>
              </c:numCache>
            </c:numRef>
          </c:val>
          <c:smooth val="0"/>
          <c:extLst xmlns:c16r2="http://schemas.microsoft.com/office/drawing/2015/06/chart">
            <c:ext xmlns:c16="http://schemas.microsoft.com/office/drawing/2014/chart" uri="{C3380CC4-5D6E-409C-BE32-E72D297353CC}">
              <c16:uniqueId val="{00000001-0EA6-4ACE-930D-8A4C6374C902}"/>
            </c:ext>
          </c:extLst>
        </c:ser>
        <c:dLbls>
          <c:showLegendKey val="0"/>
          <c:showVal val="0"/>
          <c:showCatName val="0"/>
          <c:showSerName val="0"/>
          <c:showPercent val="0"/>
          <c:showBubbleSize val="0"/>
        </c:dLbls>
        <c:marker val="1"/>
        <c:smooth val="0"/>
        <c:axId val="321440208"/>
        <c:axId val="321436680"/>
      </c:lineChart>
      <c:dateAx>
        <c:axId val="321440208"/>
        <c:scaling>
          <c:orientation val="minMax"/>
        </c:scaling>
        <c:delete val="1"/>
        <c:axPos val="b"/>
        <c:numFmt formatCode="ge" sourceLinked="1"/>
        <c:majorTickMark val="none"/>
        <c:minorTickMark val="none"/>
        <c:tickLblPos val="none"/>
        <c:crossAx val="321436680"/>
        <c:crosses val="autoZero"/>
        <c:auto val="1"/>
        <c:lblOffset val="100"/>
        <c:baseTimeUnit val="years"/>
      </c:dateAx>
      <c:valAx>
        <c:axId val="321436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144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11.25</c:v>
                </c:pt>
                <c:pt idx="1">
                  <c:v>10.53</c:v>
                </c:pt>
                <c:pt idx="2">
                  <c:v>10.53</c:v>
                </c:pt>
                <c:pt idx="3">
                  <c:v>0.95</c:v>
                </c:pt>
                <c:pt idx="4">
                  <c:v>4.8899999999999997</c:v>
                </c:pt>
              </c:numCache>
            </c:numRef>
          </c:val>
          <c:extLst xmlns:c16r2="http://schemas.microsoft.com/office/drawing/2015/06/chart">
            <c:ext xmlns:c16="http://schemas.microsoft.com/office/drawing/2014/chart" uri="{C3380CC4-5D6E-409C-BE32-E72D297353CC}">
              <c16:uniqueId val="{00000000-B06E-49D1-BAD0-0C06E57453CD}"/>
            </c:ext>
          </c:extLst>
        </c:ser>
        <c:dLbls>
          <c:showLegendKey val="0"/>
          <c:showVal val="0"/>
          <c:showCatName val="0"/>
          <c:showSerName val="0"/>
          <c:showPercent val="0"/>
          <c:showBubbleSize val="0"/>
        </c:dLbls>
        <c:gapWidth val="150"/>
        <c:axId val="321433936"/>
        <c:axId val="321434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9.86</c:v>
                </c:pt>
                <c:pt idx="1">
                  <c:v>11.16</c:v>
                </c:pt>
                <c:pt idx="2">
                  <c:v>12.43</c:v>
                </c:pt>
                <c:pt idx="3">
                  <c:v>10.84</c:v>
                </c:pt>
                <c:pt idx="4">
                  <c:v>15.33</c:v>
                </c:pt>
              </c:numCache>
            </c:numRef>
          </c:val>
          <c:smooth val="0"/>
          <c:extLst xmlns:c16r2="http://schemas.microsoft.com/office/drawing/2015/06/chart">
            <c:ext xmlns:c16="http://schemas.microsoft.com/office/drawing/2014/chart" uri="{C3380CC4-5D6E-409C-BE32-E72D297353CC}">
              <c16:uniqueId val="{00000001-B06E-49D1-BAD0-0C06E57453CD}"/>
            </c:ext>
          </c:extLst>
        </c:ser>
        <c:dLbls>
          <c:showLegendKey val="0"/>
          <c:showVal val="0"/>
          <c:showCatName val="0"/>
          <c:showSerName val="0"/>
          <c:showPercent val="0"/>
          <c:showBubbleSize val="0"/>
        </c:dLbls>
        <c:marker val="1"/>
        <c:smooth val="0"/>
        <c:axId val="321433936"/>
        <c:axId val="321434328"/>
      </c:lineChart>
      <c:dateAx>
        <c:axId val="321433936"/>
        <c:scaling>
          <c:orientation val="minMax"/>
        </c:scaling>
        <c:delete val="1"/>
        <c:axPos val="b"/>
        <c:numFmt formatCode="ge" sourceLinked="1"/>
        <c:majorTickMark val="none"/>
        <c:minorTickMark val="none"/>
        <c:tickLblPos val="none"/>
        <c:crossAx val="321434328"/>
        <c:crosses val="autoZero"/>
        <c:auto val="1"/>
        <c:lblOffset val="100"/>
        <c:baseTimeUnit val="years"/>
      </c:dateAx>
      <c:valAx>
        <c:axId val="321434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143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10C-4FE2-99A0-1EA2AD203870}"/>
            </c:ext>
          </c:extLst>
        </c:ser>
        <c:dLbls>
          <c:showLegendKey val="0"/>
          <c:showVal val="0"/>
          <c:showCatName val="0"/>
          <c:showSerName val="0"/>
          <c:showPercent val="0"/>
          <c:showBubbleSize val="0"/>
        </c:dLbls>
        <c:gapWidth val="150"/>
        <c:axId val="321438640"/>
        <c:axId val="321439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13.46</c:v>
                </c:pt>
                <c:pt idx="1">
                  <c:v>12.59</c:v>
                </c:pt>
                <c:pt idx="2">
                  <c:v>12.44</c:v>
                </c:pt>
                <c:pt idx="3">
                  <c:v>7.31</c:v>
                </c:pt>
                <c:pt idx="4">
                  <c:v>7.48</c:v>
                </c:pt>
              </c:numCache>
            </c:numRef>
          </c:val>
          <c:smooth val="0"/>
          <c:extLst xmlns:c16r2="http://schemas.microsoft.com/office/drawing/2015/06/chart">
            <c:ext xmlns:c16="http://schemas.microsoft.com/office/drawing/2014/chart" uri="{C3380CC4-5D6E-409C-BE32-E72D297353CC}">
              <c16:uniqueId val="{00000001-210C-4FE2-99A0-1EA2AD203870}"/>
            </c:ext>
          </c:extLst>
        </c:ser>
        <c:dLbls>
          <c:showLegendKey val="0"/>
          <c:showVal val="0"/>
          <c:showCatName val="0"/>
          <c:showSerName val="0"/>
          <c:showPercent val="0"/>
          <c:showBubbleSize val="0"/>
        </c:dLbls>
        <c:marker val="1"/>
        <c:smooth val="0"/>
        <c:axId val="321438640"/>
        <c:axId val="321439032"/>
      </c:lineChart>
      <c:dateAx>
        <c:axId val="321438640"/>
        <c:scaling>
          <c:orientation val="minMax"/>
        </c:scaling>
        <c:delete val="1"/>
        <c:axPos val="b"/>
        <c:numFmt formatCode="ge" sourceLinked="1"/>
        <c:majorTickMark val="none"/>
        <c:minorTickMark val="none"/>
        <c:tickLblPos val="none"/>
        <c:crossAx val="321439032"/>
        <c:crosses val="autoZero"/>
        <c:auto val="1"/>
        <c:lblOffset val="100"/>
        <c:baseTimeUnit val="years"/>
      </c:dateAx>
      <c:valAx>
        <c:axId val="3214390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21438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7700.95</c:v>
                </c:pt>
                <c:pt idx="1">
                  <c:v>6477.49</c:v>
                </c:pt>
                <c:pt idx="2">
                  <c:v>7438.98</c:v>
                </c:pt>
                <c:pt idx="3">
                  <c:v>575.35</c:v>
                </c:pt>
                <c:pt idx="4">
                  <c:v>646.92999999999995</c:v>
                </c:pt>
              </c:numCache>
            </c:numRef>
          </c:val>
          <c:extLst xmlns:c16r2="http://schemas.microsoft.com/office/drawing/2015/06/chart">
            <c:ext xmlns:c16="http://schemas.microsoft.com/office/drawing/2014/chart" uri="{C3380CC4-5D6E-409C-BE32-E72D297353CC}">
              <c16:uniqueId val="{00000000-B65F-4AC0-8478-4BDFAF55EC0B}"/>
            </c:ext>
          </c:extLst>
        </c:ser>
        <c:dLbls>
          <c:showLegendKey val="0"/>
          <c:showVal val="0"/>
          <c:showCatName val="0"/>
          <c:showSerName val="0"/>
          <c:showPercent val="0"/>
          <c:showBubbleSize val="0"/>
        </c:dLbls>
        <c:gapWidth val="150"/>
        <c:axId val="321435896"/>
        <c:axId val="321433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434.72</c:v>
                </c:pt>
                <c:pt idx="1">
                  <c:v>416.14</c:v>
                </c:pt>
                <c:pt idx="2">
                  <c:v>371.89</c:v>
                </c:pt>
                <c:pt idx="3">
                  <c:v>355.27</c:v>
                </c:pt>
                <c:pt idx="4">
                  <c:v>359.7</c:v>
                </c:pt>
              </c:numCache>
            </c:numRef>
          </c:val>
          <c:smooth val="0"/>
          <c:extLst xmlns:c16r2="http://schemas.microsoft.com/office/drawing/2015/06/chart">
            <c:ext xmlns:c16="http://schemas.microsoft.com/office/drawing/2014/chart" uri="{C3380CC4-5D6E-409C-BE32-E72D297353CC}">
              <c16:uniqueId val="{00000001-B65F-4AC0-8478-4BDFAF55EC0B}"/>
            </c:ext>
          </c:extLst>
        </c:ser>
        <c:dLbls>
          <c:showLegendKey val="0"/>
          <c:showVal val="0"/>
          <c:showCatName val="0"/>
          <c:showSerName val="0"/>
          <c:showPercent val="0"/>
          <c:showBubbleSize val="0"/>
        </c:dLbls>
        <c:marker val="1"/>
        <c:smooth val="0"/>
        <c:axId val="321435896"/>
        <c:axId val="321433544"/>
      </c:lineChart>
      <c:dateAx>
        <c:axId val="321435896"/>
        <c:scaling>
          <c:orientation val="minMax"/>
        </c:scaling>
        <c:delete val="1"/>
        <c:axPos val="b"/>
        <c:numFmt formatCode="ge" sourceLinked="1"/>
        <c:majorTickMark val="none"/>
        <c:minorTickMark val="none"/>
        <c:tickLblPos val="none"/>
        <c:crossAx val="321433544"/>
        <c:crosses val="autoZero"/>
        <c:auto val="1"/>
        <c:lblOffset val="100"/>
        <c:baseTimeUnit val="years"/>
      </c:dateAx>
      <c:valAx>
        <c:axId val="3214335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21435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5.22</c:v>
                </c:pt>
                <c:pt idx="1">
                  <c:v>32.03</c:v>
                </c:pt>
                <c:pt idx="2">
                  <c:v>59.56</c:v>
                </c:pt>
                <c:pt idx="3">
                  <c:v>438.83</c:v>
                </c:pt>
                <c:pt idx="4">
                  <c:v>408.04</c:v>
                </c:pt>
              </c:numCache>
            </c:numRef>
          </c:val>
          <c:extLst xmlns:c16r2="http://schemas.microsoft.com/office/drawing/2015/06/chart">
            <c:ext xmlns:c16="http://schemas.microsoft.com/office/drawing/2014/chart" uri="{C3380CC4-5D6E-409C-BE32-E72D297353CC}">
              <c16:uniqueId val="{00000000-DB59-419A-ABF8-DBD094D3DB59}"/>
            </c:ext>
          </c:extLst>
        </c:ser>
        <c:dLbls>
          <c:showLegendKey val="0"/>
          <c:showVal val="0"/>
          <c:showCatName val="0"/>
          <c:showSerName val="0"/>
          <c:showPercent val="0"/>
          <c:showBubbleSize val="0"/>
        </c:dLbls>
        <c:gapWidth val="150"/>
        <c:axId val="321577480"/>
        <c:axId val="321573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495.76</c:v>
                </c:pt>
                <c:pt idx="1">
                  <c:v>487.22</c:v>
                </c:pt>
                <c:pt idx="2">
                  <c:v>483.11</c:v>
                </c:pt>
                <c:pt idx="3">
                  <c:v>458.27</c:v>
                </c:pt>
                <c:pt idx="4">
                  <c:v>447.01</c:v>
                </c:pt>
              </c:numCache>
            </c:numRef>
          </c:val>
          <c:smooth val="0"/>
          <c:extLst xmlns:c16r2="http://schemas.microsoft.com/office/drawing/2015/06/chart">
            <c:ext xmlns:c16="http://schemas.microsoft.com/office/drawing/2014/chart" uri="{C3380CC4-5D6E-409C-BE32-E72D297353CC}">
              <c16:uniqueId val="{00000001-DB59-419A-ABF8-DBD094D3DB59}"/>
            </c:ext>
          </c:extLst>
        </c:ser>
        <c:dLbls>
          <c:showLegendKey val="0"/>
          <c:showVal val="0"/>
          <c:showCatName val="0"/>
          <c:showSerName val="0"/>
          <c:showPercent val="0"/>
          <c:showBubbleSize val="0"/>
        </c:dLbls>
        <c:marker val="1"/>
        <c:smooth val="0"/>
        <c:axId val="321577480"/>
        <c:axId val="321573952"/>
      </c:lineChart>
      <c:dateAx>
        <c:axId val="321577480"/>
        <c:scaling>
          <c:orientation val="minMax"/>
        </c:scaling>
        <c:delete val="1"/>
        <c:axPos val="b"/>
        <c:numFmt formatCode="ge" sourceLinked="1"/>
        <c:majorTickMark val="none"/>
        <c:minorTickMark val="none"/>
        <c:tickLblPos val="none"/>
        <c:crossAx val="321573952"/>
        <c:crosses val="autoZero"/>
        <c:auto val="1"/>
        <c:lblOffset val="100"/>
        <c:baseTimeUnit val="years"/>
      </c:dateAx>
      <c:valAx>
        <c:axId val="3215739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21577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133.93</c:v>
                </c:pt>
                <c:pt idx="1">
                  <c:v>125.2</c:v>
                </c:pt>
                <c:pt idx="2">
                  <c:v>124.28</c:v>
                </c:pt>
                <c:pt idx="3">
                  <c:v>114.81</c:v>
                </c:pt>
                <c:pt idx="4">
                  <c:v>110.67</c:v>
                </c:pt>
              </c:numCache>
            </c:numRef>
          </c:val>
          <c:extLst xmlns:c16r2="http://schemas.microsoft.com/office/drawing/2015/06/chart">
            <c:ext xmlns:c16="http://schemas.microsoft.com/office/drawing/2014/chart" uri="{C3380CC4-5D6E-409C-BE32-E72D297353CC}">
              <c16:uniqueId val="{00000000-C795-49C5-9276-95D9BFBBC06A}"/>
            </c:ext>
          </c:extLst>
        </c:ser>
        <c:dLbls>
          <c:showLegendKey val="0"/>
          <c:showVal val="0"/>
          <c:showCatName val="0"/>
          <c:showSerName val="0"/>
          <c:showPercent val="0"/>
          <c:showBubbleSize val="0"/>
        </c:dLbls>
        <c:gapWidth val="150"/>
        <c:axId val="321577088"/>
        <c:axId val="321577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93.66</c:v>
                </c:pt>
                <c:pt idx="1">
                  <c:v>92.76</c:v>
                </c:pt>
                <c:pt idx="2">
                  <c:v>93.28</c:v>
                </c:pt>
                <c:pt idx="3">
                  <c:v>96.77</c:v>
                </c:pt>
                <c:pt idx="4">
                  <c:v>95.81</c:v>
                </c:pt>
              </c:numCache>
            </c:numRef>
          </c:val>
          <c:smooth val="0"/>
          <c:extLst xmlns:c16r2="http://schemas.microsoft.com/office/drawing/2015/06/chart">
            <c:ext xmlns:c16="http://schemas.microsoft.com/office/drawing/2014/chart" uri="{C3380CC4-5D6E-409C-BE32-E72D297353CC}">
              <c16:uniqueId val="{00000001-C795-49C5-9276-95D9BFBBC06A}"/>
            </c:ext>
          </c:extLst>
        </c:ser>
        <c:dLbls>
          <c:showLegendKey val="0"/>
          <c:showVal val="0"/>
          <c:showCatName val="0"/>
          <c:showSerName val="0"/>
          <c:showPercent val="0"/>
          <c:showBubbleSize val="0"/>
        </c:dLbls>
        <c:marker val="1"/>
        <c:smooth val="0"/>
        <c:axId val="321577088"/>
        <c:axId val="321577872"/>
      </c:lineChart>
      <c:dateAx>
        <c:axId val="321577088"/>
        <c:scaling>
          <c:orientation val="minMax"/>
        </c:scaling>
        <c:delete val="1"/>
        <c:axPos val="b"/>
        <c:numFmt formatCode="ge" sourceLinked="1"/>
        <c:majorTickMark val="none"/>
        <c:minorTickMark val="none"/>
        <c:tickLblPos val="none"/>
        <c:crossAx val="321577872"/>
        <c:crosses val="autoZero"/>
        <c:auto val="1"/>
        <c:lblOffset val="100"/>
        <c:baseTimeUnit val="years"/>
      </c:dateAx>
      <c:valAx>
        <c:axId val="321577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1577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118.41</c:v>
                </c:pt>
                <c:pt idx="1">
                  <c:v>126.32</c:v>
                </c:pt>
                <c:pt idx="2">
                  <c:v>126.38</c:v>
                </c:pt>
                <c:pt idx="3">
                  <c:v>146.75</c:v>
                </c:pt>
                <c:pt idx="4">
                  <c:v>151.41999999999999</c:v>
                </c:pt>
              </c:numCache>
            </c:numRef>
          </c:val>
          <c:extLst xmlns:c16r2="http://schemas.microsoft.com/office/drawing/2015/06/chart">
            <c:ext xmlns:c16="http://schemas.microsoft.com/office/drawing/2014/chart" uri="{C3380CC4-5D6E-409C-BE32-E72D297353CC}">
              <c16:uniqueId val="{00000000-5DC2-4F4D-BA29-503B00A854E4}"/>
            </c:ext>
          </c:extLst>
        </c:ser>
        <c:dLbls>
          <c:showLegendKey val="0"/>
          <c:showVal val="0"/>
          <c:showCatName val="0"/>
          <c:showSerName val="0"/>
          <c:showPercent val="0"/>
          <c:showBubbleSize val="0"/>
        </c:dLbls>
        <c:gapWidth val="150"/>
        <c:axId val="321575912"/>
        <c:axId val="321574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208.21</c:v>
                </c:pt>
                <c:pt idx="1">
                  <c:v>208.67</c:v>
                </c:pt>
                <c:pt idx="2">
                  <c:v>208.29</c:v>
                </c:pt>
                <c:pt idx="3">
                  <c:v>187.18</c:v>
                </c:pt>
                <c:pt idx="4">
                  <c:v>189.58</c:v>
                </c:pt>
              </c:numCache>
            </c:numRef>
          </c:val>
          <c:smooth val="0"/>
          <c:extLst xmlns:c16r2="http://schemas.microsoft.com/office/drawing/2015/06/chart">
            <c:ext xmlns:c16="http://schemas.microsoft.com/office/drawing/2014/chart" uri="{C3380CC4-5D6E-409C-BE32-E72D297353CC}">
              <c16:uniqueId val="{00000001-5DC2-4F4D-BA29-503B00A854E4}"/>
            </c:ext>
          </c:extLst>
        </c:ser>
        <c:dLbls>
          <c:showLegendKey val="0"/>
          <c:showVal val="0"/>
          <c:showCatName val="0"/>
          <c:showSerName val="0"/>
          <c:showPercent val="0"/>
          <c:showBubbleSize val="0"/>
        </c:dLbls>
        <c:marker val="1"/>
        <c:smooth val="0"/>
        <c:axId val="321575912"/>
        <c:axId val="321574344"/>
      </c:lineChart>
      <c:dateAx>
        <c:axId val="321575912"/>
        <c:scaling>
          <c:orientation val="minMax"/>
        </c:scaling>
        <c:delete val="1"/>
        <c:axPos val="b"/>
        <c:numFmt formatCode="ge" sourceLinked="1"/>
        <c:majorTickMark val="none"/>
        <c:minorTickMark val="none"/>
        <c:tickLblPos val="none"/>
        <c:crossAx val="321574344"/>
        <c:crosses val="autoZero"/>
        <c:auto val="1"/>
        <c:lblOffset val="100"/>
        <c:baseTimeUnit val="years"/>
      </c:dateAx>
      <c:valAx>
        <c:axId val="321574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1575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福島県　石川町</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A7</v>
      </c>
      <c r="X8" s="82"/>
      <c r="Y8" s="82"/>
      <c r="Z8" s="82"/>
      <c r="AA8" s="82"/>
      <c r="AB8" s="82"/>
      <c r="AC8" s="82"/>
      <c r="AD8" s="82" t="str">
        <f>データ!$M$6</f>
        <v>非設置</v>
      </c>
      <c r="AE8" s="82"/>
      <c r="AF8" s="82"/>
      <c r="AG8" s="82"/>
      <c r="AH8" s="82"/>
      <c r="AI8" s="82"/>
      <c r="AJ8" s="82"/>
      <c r="AK8" s="4"/>
      <c r="AL8" s="70">
        <f>データ!$R$6</f>
        <v>15375</v>
      </c>
      <c r="AM8" s="70"/>
      <c r="AN8" s="70"/>
      <c r="AO8" s="70"/>
      <c r="AP8" s="70"/>
      <c r="AQ8" s="70"/>
      <c r="AR8" s="70"/>
      <c r="AS8" s="70"/>
      <c r="AT8" s="66">
        <f>データ!$S$6</f>
        <v>115.71</v>
      </c>
      <c r="AU8" s="67"/>
      <c r="AV8" s="67"/>
      <c r="AW8" s="67"/>
      <c r="AX8" s="67"/>
      <c r="AY8" s="67"/>
      <c r="AZ8" s="67"/>
      <c r="BA8" s="67"/>
      <c r="BB8" s="69">
        <f>データ!$T$6</f>
        <v>132.88</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72.5</v>
      </c>
      <c r="J10" s="67"/>
      <c r="K10" s="67"/>
      <c r="L10" s="67"/>
      <c r="M10" s="67"/>
      <c r="N10" s="67"/>
      <c r="O10" s="68"/>
      <c r="P10" s="69">
        <f>データ!$P$6</f>
        <v>74.5</v>
      </c>
      <c r="Q10" s="69"/>
      <c r="R10" s="69"/>
      <c r="S10" s="69"/>
      <c r="T10" s="69"/>
      <c r="U10" s="69"/>
      <c r="V10" s="69"/>
      <c r="W10" s="70">
        <f>データ!$Q$6</f>
        <v>3807</v>
      </c>
      <c r="X10" s="70"/>
      <c r="Y10" s="70"/>
      <c r="Z10" s="70"/>
      <c r="AA10" s="70"/>
      <c r="AB10" s="70"/>
      <c r="AC10" s="70"/>
      <c r="AD10" s="2"/>
      <c r="AE10" s="2"/>
      <c r="AF10" s="2"/>
      <c r="AG10" s="2"/>
      <c r="AH10" s="4"/>
      <c r="AI10" s="4"/>
      <c r="AJ10" s="4"/>
      <c r="AK10" s="4"/>
      <c r="AL10" s="70">
        <f>データ!$U$6</f>
        <v>11372</v>
      </c>
      <c r="AM10" s="70"/>
      <c r="AN10" s="70"/>
      <c r="AO10" s="70"/>
      <c r="AP10" s="70"/>
      <c r="AQ10" s="70"/>
      <c r="AR10" s="70"/>
      <c r="AS10" s="70"/>
      <c r="AT10" s="66">
        <f>データ!$V$6</f>
        <v>40.200000000000003</v>
      </c>
      <c r="AU10" s="67"/>
      <c r="AV10" s="67"/>
      <c r="AW10" s="67"/>
      <c r="AX10" s="67"/>
      <c r="AY10" s="67"/>
      <c r="AZ10" s="67"/>
      <c r="BA10" s="67"/>
      <c r="BB10" s="69">
        <f>データ!$W$6</f>
        <v>282.89</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105</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106</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107</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MGjgoUsJ0v8UZwFnOXxe5ZeM+BDghBkU59Zj5g/10QIu+W7Ch9KXH1LsUzKuNzxpGYfGbdF3my8uSbcOvTRLug==" saltValue="Rm8jaZdS3ZVyaXAvQwsqY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75019</v>
      </c>
      <c r="D6" s="34">
        <f t="shared" si="3"/>
        <v>46</v>
      </c>
      <c r="E6" s="34">
        <f t="shared" si="3"/>
        <v>1</v>
      </c>
      <c r="F6" s="34">
        <f t="shared" si="3"/>
        <v>0</v>
      </c>
      <c r="G6" s="34">
        <f t="shared" si="3"/>
        <v>1</v>
      </c>
      <c r="H6" s="34" t="str">
        <f t="shared" si="3"/>
        <v>福島県　石川町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72.5</v>
      </c>
      <c r="P6" s="35">
        <f t="shared" si="3"/>
        <v>74.5</v>
      </c>
      <c r="Q6" s="35">
        <f t="shared" si="3"/>
        <v>3807</v>
      </c>
      <c r="R6" s="35">
        <f t="shared" si="3"/>
        <v>15375</v>
      </c>
      <c r="S6" s="35">
        <f t="shared" si="3"/>
        <v>115.71</v>
      </c>
      <c r="T6" s="35">
        <f t="shared" si="3"/>
        <v>132.88</v>
      </c>
      <c r="U6" s="35">
        <f t="shared" si="3"/>
        <v>11372</v>
      </c>
      <c r="V6" s="35">
        <f t="shared" si="3"/>
        <v>40.200000000000003</v>
      </c>
      <c r="W6" s="35">
        <f t="shared" si="3"/>
        <v>282.89</v>
      </c>
      <c r="X6" s="36">
        <f>IF(X7="",NA(),X7)</f>
        <v>134.72</v>
      </c>
      <c r="Y6" s="36">
        <f t="shared" ref="Y6:AG6" si="4">IF(Y7="",NA(),Y7)</f>
        <v>126.15</v>
      </c>
      <c r="Z6" s="36">
        <f t="shared" si="4"/>
        <v>131.36000000000001</v>
      </c>
      <c r="AA6" s="36">
        <f t="shared" si="4"/>
        <v>121.14</v>
      </c>
      <c r="AB6" s="36">
        <f t="shared" si="4"/>
        <v>113.18</v>
      </c>
      <c r="AC6" s="36">
        <f t="shared" si="4"/>
        <v>107.2</v>
      </c>
      <c r="AD6" s="36">
        <f t="shared" si="4"/>
        <v>106.62</v>
      </c>
      <c r="AE6" s="36">
        <f t="shared" si="4"/>
        <v>107.95</v>
      </c>
      <c r="AF6" s="36">
        <f t="shared" si="4"/>
        <v>110.02</v>
      </c>
      <c r="AG6" s="36">
        <f t="shared" si="4"/>
        <v>108.76</v>
      </c>
      <c r="AH6" s="35" t="str">
        <f>IF(AH7="","",IF(AH7="-","【-】","【"&amp;SUBSTITUTE(TEXT(AH7,"#,##0.00"),"-","△")&amp;"】"))</f>
        <v>【112.83】</v>
      </c>
      <c r="AI6" s="35">
        <f>IF(AI7="",NA(),AI7)</f>
        <v>0</v>
      </c>
      <c r="AJ6" s="35">
        <f t="shared" ref="AJ6:AR6" si="5">IF(AJ7="",NA(),AJ7)</f>
        <v>0</v>
      </c>
      <c r="AK6" s="35">
        <f t="shared" si="5"/>
        <v>0</v>
      </c>
      <c r="AL6" s="35">
        <f t="shared" si="5"/>
        <v>0</v>
      </c>
      <c r="AM6" s="35">
        <f t="shared" si="5"/>
        <v>0</v>
      </c>
      <c r="AN6" s="36">
        <f t="shared" si="5"/>
        <v>13.46</v>
      </c>
      <c r="AO6" s="36">
        <f t="shared" si="5"/>
        <v>12.59</v>
      </c>
      <c r="AP6" s="36">
        <f t="shared" si="5"/>
        <v>12.44</v>
      </c>
      <c r="AQ6" s="36">
        <f t="shared" si="5"/>
        <v>7.31</v>
      </c>
      <c r="AR6" s="36">
        <f t="shared" si="5"/>
        <v>7.48</v>
      </c>
      <c r="AS6" s="35" t="str">
        <f>IF(AS7="","",IF(AS7="-","【-】","【"&amp;SUBSTITUTE(TEXT(AS7,"#,##0.00"),"-","△")&amp;"】"))</f>
        <v>【1.05】</v>
      </c>
      <c r="AT6" s="36">
        <f>IF(AT7="",NA(),AT7)</f>
        <v>7700.95</v>
      </c>
      <c r="AU6" s="36">
        <f t="shared" ref="AU6:BC6" si="6">IF(AU7="",NA(),AU7)</f>
        <v>6477.49</v>
      </c>
      <c r="AV6" s="36">
        <f t="shared" si="6"/>
        <v>7438.98</v>
      </c>
      <c r="AW6" s="36">
        <f t="shared" si="6"/>
        <v>575.35</v>
      </c>
      <c r="AX6" s="36">
        <f t="shared" si="6"/>
        <v>646.92999999999995</v>
      </c>
      <c r="AY6" s="36">
        <f t="shared" si="6"/>
        <v>434.72</v>
      </c>
      <c r="AZ6" s="36">
        <f t="shared" si="6"/>
        <v>416.14</v>
      </c>
      <c r="BA6" s="36">
        <f t="shared" si="6"/>
        <v>371.89</v>
      </c>
      <c r="BB6" s="36">
        <f t="shared" si="6"/>
        <v>355.27</v>
      </c>
      <c r="BC6" s="36">
        <f t="shared" si="6"/>
        <v>359.7</v>
      </c>
      <c r="BD6" s="35" t="str">
        <f>IF(BD7="","",IF(BD7="-","【-】","【"&amp;SUBSTITUTE(TEXT(BD7,"#,##0.00"),"-","△")&amp;"】"))</f>
        <v>【261.93】</v>
      </c>
      <c r="BE6" s="36">
        <f>IF(BE7="",NA(),BE7)</f>
        <v>5.22</v>
      </c>
      <c r="BF6" s="36">
        <f t="shared" ref="BF6:BN6" si="7">IF(BF7="",NA(),BF7)</f>
        <v>32.03</v>
      </c>
      <c r="BG6" s="36">
        <f t="shared" si="7"/>
        <v>59.56</v>
      </c>
      <c r="BH6" s="36">
        <f t="shared" si="7"/>
        <v>438.83</v>
      </c>
      <c r="BI6" s="36">
        <f t="shared" si="7"/>
        <v>408.04</v>
      </c>
      <c r="BJ6" s="36">
        <f t="shared" si="7"/>
        <v>495.76</v>
      </c>
      <c r="BK6" s="36">
        <f t="shared" si="7"/>
        <v>487.22</v>
      </c>
      <c r="BL6" s="36">
        <f t="shared" si="7"/>
        <v>483.11</v>
      </c>
      <c r="BM6" s="36">
        <f t="shared" si="7"/>
        <v>458.27</v>
      </c>
      <c r="BN6" s="36">
        <f t="shared" si="7"/>
        <v>447.01</v>
      </c>
      <c r="BO6" s="35" t="str">
        <f>IF(BO7="","",IF(BO7="-","【-】","【"&amp;SUBSTITUTE(TEXT(BO7,"#,##0.00"),"-","△")&amp;"】"))</f>
        <v>【270.46】</v>
      </c>
      <c r="BP6" s="36">
        <f>IF(BP7="",NA(),BP7)</f>
        <v>133.93</v>
      </c>
      <c r="BQ6" s="36">
        <f t="shared" ref="BQ6:BY6" si="8">IF(BQ7="",NA(),BQ7)</f>
        <v>125.2</v>
      </c>
      <c r="BR6" s="36">
        <f t="shared" si="8"/>
        <v>124.28</v>
      </c>
      <c r="BS6" s="36">
        <f t="shared" si="8"/>
        <v>114.81</v>
      </c>
      <c r="BT6" s="36">
        <f t="shared" si="8"/>
        <v>110.67</v>
      </c>
      <c r="BU6" s="36">
        <f t="shared" si="8"/>
        <v>93.66</v>
      </c>
      <c r="BV6" s="36">
        <f t="shared" si="8"/>
        <v>92.76</v>
      </c>
      <c r="BW6" s="36">
        <f t="shared" si="8"/>
        <v>93.28</v>
      </c>
      <c r="BX6" s="36">
        <f t="shared" si="8"/>
        <v>96.77</v>
      </c>
      <c r="BY6" s="36">
        <f t="shared" si="8"/>
        <v>95.81</v>
      </c>
      <c r="BZ6" s="35" t="str">
        <f>IF(BZ7="","",IF(BZ7="-","【-】","【"&amp;SUBSTITUTE(TEXT(BZ7,"#,##0.00"),"-","△")&amp;"】"))</f>
        <v>【103.91】</v>
      </c>
      <c r="CA6" s="36">
        <f>IF(CA7="",NA(),CA7)</f>
        <v>118.41</v>
      </c>
      <c r="CB6" s="36">
        <f t="shared" ref="CB6:CJ6" si="9">IF(CB7="",NA(),CB7)</f>
        <v>126.32</v>
      </c>
      <c r="CC6" s="36">
        <f t="shared" si="9"/>
        <v>126.38</v>
      </c>
      <c r="CD6" s="36">
        <f t="shared" si="9"/>
        <v>146.75</v>
      </c>
      <c r="CE6" s="36">
        <f t="shared" si="9"/>
        <v>151.41999999999999</v>
      </c>
      <c r="CF6" s="36">
        <f t="shared" si="9"/>
        <v>208.21</v>
      </c>
      <c r="CG6" s="36">
        <f t="shared" si="9"/>
        <v>208.67</v>
      </c>
      <c r="CH6" s="36">
        <f t="shared" si="9"/>
        <v>208.29</v>
      </c>
      <c r="CI6" s="36">
        <f t="shared" si="9"/>
        <v>187.18</v>
      </c>
      <c r="CJ6" s="36">
        <f t="shared" si="9"/>
        <v>189.58</v>
      </c>
      <c r="CK6" s="35" t="str">
        <f>IF(CK7="","",IF(CK7="-","【-】","【"&amp;SUBSTITUTE(TEXT(CK7,"#,##0.00"),"-","△")&amp;"】"))</f>
        <v>【167.11】</v>
      </c>
      <c r="CL6" s="36">
        <f>IF(CL7="",NA(),CL7)</f>
        <v>78.72</v>
      </c>
      <c r="CM6" s="36">
        <f t="shared" ref="CM6:CU6" si="10">IF(CM7="",NA(),CM7)</f>
        <v>77.400000000000006</v>
      </c>
      <c r="CN6" s="36">
        <f t="shared" si="10"/>
        <v>76.88</v>
      </c>
      <c r="CO6" s="36">
        <f t="shared" si="10"/>
        <v>71.95</v>
      </c>
      <c r="CP6" s="36">
        <f t="shared" si="10"/>
        <v>69.760000000000005</v>
      </c>
      <c r="CQ6" s="36">
        <f t="shared" si="10"/>
        <v>49.22</v>
      </c>
      <c r="CR6" s="36">
        <f t="shared" si="10"/>
        <v>49.08</v>
      </c>
      <c r="CS6" s="36">
        <f t="shared" si="10"/>
        <v>49.32</v>
      </c>
      <c r="CT6" s="36">
        <f t="shared" si="10"/>
        <v>55.88</v>
      </c>
      <c r="CU6" s="36">
        <f t="shared" si="10"/>
        <v>55.22</v>
      </c>
      <c r="CV6" s="35" t="str">
        <f>IF(CV7="","",IF(CV7="-","【-】","【"&amp;SUBSTITUTE(TEXT(CV7,"#,##0.00"),"-","△")&amp;"】"))</f>
        <v>【60.27】</v>
      </c>
      <c r="CW6" s="36">
        <f>IF(CW7="",NA(),CW7)</f>
        <v>76.72</v>
      </c>
      <c r="CX6" s="36">
        <f t="shared" ref="CX6:DF6" si="11">IF(CX7="",NA(),CX7)</f>
        <v>76.349999999999994</v>
      </c>
      <c r="CY6" s="36">
        <f t="shared" si="11"/>
        <v>79.680000000000007</v>
      </c>
      <c r="CZ6" s="36">
        <f t="shared" si="11"/>
        <v>80.23</v>
      </c>
      <c r="DA6" s="36">
        <f t="shared" si="11"/>
        <v>83.34</v>
      </c>
      <c r="DB6" s="36">
        <f t="shared" si="11"/>
        <v>79.48</v>
      </c>
      <c r="DC6" s="36">
        <f t="shared" si="11"/>
        <v>79.3</v>
      </c>
      <c r="DD6" s="36">
        <f t="shared" si="11"/>
        <v>79.34</v>
      </c>
      <c r="DE6" s="36">
        <f t="shared" si="11"/>
        <v>80.989999999999995</v>
      </c>
      <c r="DF6" s="36">
        <f t="shared" si="11"/>
        <v>80.930000000000007</v>
      </c>
      <c r="DG6" s="35" t="str">
        <f>IF(DG7="","",IF(DG7="-","【-】","【"&amp;SUBSTITUTE(TEXT(DG7,"#,##0.00"),"-","△")&amp;"】"))</f>
        <v>【89.92】</v>
      </c>
      <c r="DH6" s="36">
        <f>IF(DH7="",NA(),DH7)</f>
        <v>49.86</v>
      </c>
      <c r="DI6" s="36">
        <f t="shared" ref="DI6:DQ6" si="12">IF(DI7="",NA(),DI7)</f>
        <v>50.53</v>
      </c>
      <c r="DJ6" s="36">
        <f t="shared" si="12"/>
        <v>40.06</v>
      </c>
      <c r="DK6" s="36">
        <f t="shared" si="12"/>
        <v>44.63</v>
      </c>
      <c r="DL6" s="36">
        <f t="shared" si="12"/>
        <v>46.57</v>
      </c>
      <c r="DM6" s="36">
        <f t="shared" si="12"/>
        <v>46.12</v>
      </c>
      <c r="DN6" s="36">
        <f t="shared" si="12"/>
        <v>47.44</v>
      </c>
      <c r="DO6" s="36">
        <f t="shared" si="12"/>
        <v>48.3</v>
      </c>
      <c r="DP6" s="36">
        <f t="shared" si="12"/>
        <v>46.61</v>
      </c>
      <c r="DQ6" s="36">
        <f t="shared" si="12"/>
        <v>47.97</v>
      </c>
      <c r="DR6" s="35" t="str">
        <f>IF(DR7="","",IF(DR7="-","【-】","【"&amp;SUBSTITUTE(TEXT(DR7,"#,##0.00"),"-","△")&amp;"】"))</f>
        <v>【48.85】</v>
      </c>
      <c r="DS6" s="36">
        <f>IF(DS7="",NA(),DS7)</f>
        <v>11.25</v>
      </c>
      <c r="DT6" s="36">
        <f t="shared" ref="DT6:EB6" si="13">IF(DT7="",NA(),DT7)</f>
        <v>10.53</v>
      </c>
      <c r="DU6" s="36">
        <f t="shared" si="13"/>
        <v>10.53</v>
      </c>
      <c r="DV6" s="36">
        <f t="shared" si="13"/>
        <v>0.95</v>
      </c>
      <c r="DW6" s="36">
        <f t="shared" si="13"/>
        <v>4.8899999999999997</v>
      </c>
      <c r="DX6" s="36">
        <f t="shared" si="13"/>
        <v>9.86</v>
      </c>
      <c r="DY6" s="36">
        <f t="shared" si="13"/>
        <v>11.16</v>
      </c>
      <c r="DZ6" s="36">
        <f t="shared" si="13"/>
        <v>12.43</v>
      </c>
      <c r="EA6" s="36">
        <f t="shared" si="13"/>
        <v>10.84</v>
      </c>
      <c r="EB6" s="36">
        <f t="shared" si="13"/>
        <v>15.33</v>
      </c>
      <c r="EC6" s="35" t="str">
        <f>IF(EC7="","",IF(EC7="-","【-】","【"&amp;SUBSTITUTE(TEXT(EC7,"#,##0.00"),"-","△")&amp;"】"))</f>
        <v>【17.80】</v>
      </c>
      <c r="ED6" s="35">
        <f>IF(ED7="",NA(),ED7)</f>
        <v>0</v>
      </c>
      <c r="EE6" s="36">
        <f t="shared" ref="EE6:EM6" si="14">IF(EE7="",NA(),EE7)</f>
        <v>0.73</v>
      </c>
      <c r="EF6" s="36">
        <f t="shared" si="14"/>
        <v>0.52</v>
      </c>
      <c r="EG6" s="35">
        <f t="shared" si="14"/>
        <v>0</v>
      </c>
      <c r="EH6" s="35">
        <f t="shared" si="14"/>
        <v>0</v>
      </c>
      <c r="EI6" s="36">
        <f t="shared" si="14"/>
        <v>0.56000000000000005</v>
      </c>
      <c r="EJ6" s="36">
        <f t="shared" si="14"/>
        <v>0.65</v>
      </c>
      <c r="EK6" s="36">
        <f t="shared" si="14"/>
        <v>0.46</v>
      </c>
      <c r="EL6" s="36">
        <f t="shared" si="14"/>
        <v>0.39</v>
      </c>
      <c r="EM6" s="36">
        <f t="shared" si="14"/>
        <v>0.43</v>
      </c>
      <c r="EN6" s="35" t="str">
        <f>IF(EN7="","",IF(EN7="-","【-】","【"&amp;SUBSTITUTE(TEXT(EN7,"#,##0.00"),"-","△")&amp;"】"))</f>
        <v>【0.70】</v>
      </c>
    </row>
    <row r="7" spans="1:144" s="37" customFormat="1" x14ac:dyDescent="0.15">
      <c r="A7" s="29"/>
      <c r="B7" s="38">
        <v>2018</v>
      </c>
      <c r="C7" s="38">
        <v>75019</v>
      </c>
      <c r="D7" s="38">
        <v>46</v>
      </c>
      <c r="E7" s="38">
        <v>1</v>
      </c>
      <c r="F7" s="38">
        <v>0</v>
      </c>
      <c r="G7" s="38">
        <v>1</v>
      </c>
      <c r="H7" s="38" t="s">
        <v>93</v>
      </c>
      <c r="I7" s="38" t="s">
        <v>94</v>
      </c>
      <c r="J7" s="38" t="s">
        <v>95</v>
      </c>
      <c r="K7" s="38" t="s">
        <v>96</v>
      </c>
      <c r="L7" s="38" t="s">
        <v>97</v>
      </c>
      <c r="M7" s="38" t="s">
        <v>98</v>
      </c>
      <c r="N7" s="39" t="s">
        <v>99</v>
      </c>
      <c r="O7" s="39">
        <v>72.5</v>
      </c>
      <c r="P7" s="39">
        <v>74.5</v>
      </c>
      <c r="Q7" s="39">
        <v>3807</v>
      </c>
      <c r="R7" s="39">
        <v>15375</v>
      </c>
      <c r="S7" s="39">
        <v>115.71</v>
      </c>
      <c r="T7" s="39">
        <v>132.88</v>
      </c>
      <c r="U7" s="39">
        <v>11372</v>
      </c>
      <c r="V7" s="39">
        <v>40.200000000000003</v>
      </c>
      <c r="W7" s="39">
        <v>282.89</v>
      </c>
      <c r="X7" s="39">
        <v>134.72</v>
      </c>
      <c r="Y7" s="39">
        <v>126.15</v>
      </c>
      <c r="Z7" s="39">
        <v>131.36000000000001</v>
      </c>
      <c r="AA7" s="39">
        <v>121.14</v>
      </c>
      <c r="AB7" s="39">
        <v>113.18</v>
      </c>
      <c r="AC7" s="39">
        <v>107.2</v>
      </c>
      <c r="AD7" s="39">
        <v>106.62</v>
      </c>
      <c r="AE7" s="39">
        <v>107.95</v>
      </c>
      <c r="AF7" s="39">
        <v>110.02</v>
      </c>
      <c r="AG7" s="39">
        <v>108.76</v>
      </c>
      <c r="AH7" s="39">
        <v>112.83</v>
      </c>
      <c r="AI7" s="39">
        <v>0</v>
      </c>
      <c r="AJ7" s="39">
        <v>0</v>
      </c>
      <c r="AK7" s="39">
        <v>0</v>
      </c>
      <c r="AL7" s="39">
        <v>0</v>
      </c>
      <c r="AM7" s="39">
        <v>0</v>
      </c>
      <c r="AN7" s="39">
        <v>13.46</v>
      </c>
      <c r="AO7" s="39">
        <v>12.59</v>
      </c>
      <c r="AP7" s="39">
        <v>12.44</v>
      </c>
      <c r="AQ7" s="39">
        <v>7.31</v>
      </c>
      <c r="AR7" s="39">
        <v>7.48</v>
      </c>
      <c r="AS7" s="39">
        <v>1.05</v>
      </c>
      <c r="AT7" s="39">
        <v>7700.95</v>
      </c>
      <c r="AU7" s="39">
        <v>6477.49</v>
      </c>
      <c r="AV7" s="39">
        <v>7438.98</v>
      </c>
      <c r="AW7" s="39">
        <v>575.35</v>
      </c>
      <c r="AX7" s="39">
        <v>646.92999999999995</v>
      </c>
      <c r="AY7" s="39">
        <v>434.72</v>
      </c>
      <c r="AZ7" s="39">
        <v>416.14</v>
      </c>
      <c r="BA7" s="39">
        <v>371.89</v>
      </c>
      <c r="BB7" s="39">
        <v>355.27</v>
      </c>
      <c r="BC7" s="39">
        <v>359.7</v>
      </c>
      <c r="BD7" s="39">
        <v>261.93</v>
      </c>
      <c r="BE7" s="39">
        <v>5.22</v>
      </c>
      <c r="BF7" s="39">
        <v>32.03</v>
      </c>
      <c r="BG7" s="39">
        <v>59.56</v>
      </c>
      <c r="BH7" s="39">
        <v>438.83</v>
      </c>
      <c r="BI7" s="39">
        <v>408.04</v>
      </c>
      <c r="BJ7" s="39">
        <v>495.76</v>
      </c>
      <c r="BK7" s="39">
        <v>487.22</v>
      </c>
      <c r="BL7" s="39">
        <v>483.11</v>
      </c>
      <c r="BM7" s="39">
        <v>458.27</v>
      </c>
      <c r="BN7" s="39">
        <v>447.01</v>
      </c>
      <c r="BO7" s="39">
        <v>270.45999999999998</v>
      </c>
      <c r="BP7" s="39">
        <v>133.93</v>
      </c>
      <c r="BQ7" s="39">
        <v>125.2</v>
      </c>
      <c r="BR7" s="39">
        <v>124.28</v>
      </c>
      <c r="BS7" s="39">
        <v>114.81</v>
      </c>
      <c r="BT7" s="39">
        <v>110.67</v>
      </c>
      <c r="BU7" s="39">
        <v>93.66</v>
      </c>
      <c r="BV7" s="39">
        <v>92.76</v>
      </c>
      <c r="BW7" s="39">
        <v>93.28</v>
      </c>
      <c r="BX7" s="39">
        <v>96.77</v>
      </c>
      <c r="BY7" s="39">
        <v>95.81</v>
      </c>
      <c r="BZ7" s="39">
        <v>103.91</v>
      </c>
      <c r="CA7" s="39">
        <v>118.41</v>
      </c>
      <c r="CB7" s="39">
        <v>126.32</v>
      </c>
      <c r="CC7" s="39">
        <v>126.38</v>
      </c>
      <c r="CD7" s="39">
        <v>146.75</v>
      </c>
      <c r="CE7" s="39">
        <v>151.41999999999999</v>
      </c>
      <c r="CF7" s="39">
        <v>208.21</v>
      </c>
      <c r="CG7" s="39">
        <v>208.67</v>
      </c>
      <c r="CH7" s="39">
        <v>208.29</v>
      </c>
      <c r="CI7" s="39">
        <v>187.18</v>
      </c>
      <c r="CJ7" s="39">
        <v>189.58</v>
      </c>
      <c r="CK7" s="39">
        <v>167.11</v>
      </c>
      <c r="CL7" s="39">
        <v>78.72</v>
      </c>
      <c r="CM7" s="39">
        <v>77.400000000000006</v>
      </c>
      <c r="CN7" s="39">
        <v>76.88</v>
      </c>
      <c r="CO7" s="39">
        <v>71.95</v>
      </c>
      <c r="CP7" s="39">
        <v>69.760000000000005</v>
      </c>
      <c r="CQ7" s="39">
        <v>49.22</v>
      </c>
      <c r="CR7" s="39">
        <v>49.08</v>
      </c>
      <c r="CS7" s="39">
        <v>49.32</v>
      </c>
      <c r="CT7" s="39">
        <v>55.88</v>
      </c>
      <c r="CU7" s="39">
        <v>55.22</v>
      </c>
      <c r="CV7" s="39">
        <v>60.27</v>
      </c>
      <c r="CW7" s="39">
        <v>76.72</v>
      </c>
      <c r="CX7" s="39">
        <v>76.349999999999994</v>
      </c>
      <c r="CY7" s="39">
        <v>79.680000000000007</v>
      </c>
      <c r="CZ7" s="39">
        <v>80.23</v>
      </c>
      <c r="DA7" s="39">
        <v>83.34</v>
      </c>
      <c r="DB7" s="39">
        <v>79.48</v>
      </c>
      <c r="DC7" s="39">
        <v>79.3</v>
      </c>
      <c r="DD7" s="39">
        <v>79.34</v>
      </c>
      <c r="DE7" s="39">
        <v>80.989999999999995</v>
      </c>
      <c r="DF7" s="39">
        <v>80.930000000000007</v>
      </c>
      <c r="DG7" s="39">
        <v>89.92</v>
      </c>
      <c r="DH7" s="39">
        <v>49.86</v>
      </c>
      <c r="DI7" s="39">
        <v>50.53</v>
      </c>
      <c r="DJ7" s="39">
        <v>40.06</v>
      </c>
      <c r="DK7" s="39">
        <v>44.63</v>
      </c>
      <c r="DL7" s="39">
        <v>46.57</v>
      </c>
      <c r="DM7" s="39">
        <v>46.12</v>
      </c>
      <c r="DN7" s="39">
        <v>47.44</v>
      </c>
      <c r="DO7" s="39">
        <v>48.3</v>
      </c>
      <c r="DP7" s="39">
        <v>46.61</v>
      </c>
      <c r="DQ7" s="39">
        <v>47.97</v>
      </c>
      <c r="DR7" s="39">
        <v>48.85</v>
      </c>
      <c r="DS7" s="39">
        <v>11.25</v>
      </c>
      <c r="DT7" s="39">
        <v>10.53</v>
      </c>
      <c r="DU7" s="39">
        <v>10.53</v>
      </c>
      <c r="DV7" s="39">
        <v>0.95</v>
      </c>
      <c r="DW7" s="39">
        <v>4.8899999999999997</v>
      </c>
      <c r="DX7" s="39">
        <v>9.86</v>
      </c>
      <c r="DY7" s="39">
        <v>11.16</v>
      </c>
      <c r="DZ7" s="39">
        <v>12.43</v>
      </c>
      <c r="EA7" s="39">
        <v>10.84</v>
      </c>
      <c r="EB7" s="39">
        <v>15.33</v>
      </c>
      <c r="EC7" s="39">
        <v>17.8</v>
      </c>
      <c r="ED7" s="39">
        <v>0</v>
      </c>
      <c r="EE7" s="39">
        <v>0.73</v>
      </c>
      <c r="EF7" s="39">
        <v>0.52</v>
      </c>
      <c r="EG7" s="39">
        <v>0</v>
      </c>
      <c r="EH7" s="39">
        <v>0</v>
      </c>
      <c r="EI7" s="39">
        <v>0.56000000000000005</v>
      </c>
      <c r="EJ7" s="39">
        <v>0.65</v>
      </c>
      <c r="EK7" s="39">
        <v>0.46</v>
      </c>
      <c r="EL7" s="39">
        <v>0.39</v>
      </c>
      <c r="EM7" s="39">
        <v>0.43</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(TS) 江尻貴広</cp:lastModifiedBy>
  <cp:lastPrinted>2020-01-21T02:22:35Z</cp:lastPrinted>
  <dcterms:created xsi:type="dcterms:W3CDTF">2019-12-05T04:10:39Z</dcterms:created>
  <dcterms:modified xsi:type="dcterms:W3CDTF">2020-01-23T00:08:10Z</dcterms:modified>
  <cp:category/>
</cp:coreProperties>
</file>